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N:\2024年度\05学年学級\3学年\10個人\3-1上山\3 専門委員長\6-2　8月　ジュニア新人南北予選\大会要項・申込\"/>
    </mc:Choice>
  </mc:AlternateContent>
  <xr:revisionPtr revIDLastSave="0" documentId="13_ncr:1_{8D79FAB6-A7BF-4340-8094-24E78954907F}" xr6:coauthVersionLast="47" xr6:coauthVersionMax="47" xr10:uidLastSave="{00000000-0000-0000-0000-000000000000}"/>
  <bookViews>
    <workbookView xWindow="-120" yWindow="-120" windowWidth="29040" windowHeight="15840" xr2:uid="{00000000-000D-0000-FFFF-FFFF00000000}"/>
  </bookViews>
  <sheets>
    <sheet name="男子　申込一覧" sheetId="9" r:id="rId1"/>
    <sheet name="女子　申込一覧" sheetId="10" r:id="rId2"/>
    <sheet name="個票　自動入力されます" sheetId="8" r:id="rId3"/>
    <sheet name="Sheet1" sheetId="6" r:id="rId4"/>
  </sheets>
  <definedNames>
    <definedName name="_xlnm.Print_Area" localSheetId="2">'個票　自動入力されます'!$B$1:$K$19</definedName>
    <definedName name="_xlnm.Print_Area" localSheetId="1">'女子　申込一覧'!$A$1:$I$38</definedName>
    <definedName name="_xlnm.Print_Area" localSheetId="0">'男子　申込一覧'!$A$1:$I$38</definedName>
    <definedName name="北北海道">'個票　自動入力されます'!$N$14:$N$19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0" l="1"/>
  <c r="E36" i="10"/>
  <c r="F36" i="10" s="1"/>
  <c r="H35" i="10"/>
  <c r="H37" i="10" s="1"/>
  <c r="E35" i="10"/>
  <c r="E37" i="10" s="1"/>
  <c r="J19" i="8"/>
  <c r="J18" i="8"/>
  <c r="K19" i="8" s="1"/>
  <c r="K18" i="8" s="1"/>
  <c r="J17" i="8"/>
  <c r="J16" i="8"/>
  <c r="K17" i="8" s="1"/>
  <c r="K16" i="8" s="1"/>
  <c r="J15" i="8"/>
  <c r="J14" i="8"/>
  <c r="K15" i="8" s="1"/>
  <c r="K14" i="8" s="1"/>
  <c r="J13" i="8"/>
  <c r="J12" i="8"/>
  <c r="K13" i="8" s="1"/>
  <c r="K12" i="8" s="1"/>
  <c r="J11" i="8"/>
  <c r="J10" i="8"/>
  <c r="K11" i="8" s="1"/>
  <c r="K10" i="8" s="1"/>
  <c r="J9" i="8"/>
  <c r="J8" i="8"/>
  <c r="K9" i="8" s="1"/>
  <c r="K8" i="8" s="1"/>
  <c r="E19" i="8"/>
  <c r="E18" i="8"/>
  <c r="F19" i="8" s="1"/>
  <c r="F18" i="8" s="1"/>
  <c r="E17" i="8"/>
  <c r="E16" i="8"/>
  <c r="F17" i="8" s="1"/>
  <c r="F16" i="8" s="1"/>
  <c r="E15" i="8"/>
  <c r="E14" i="8"/>
  <c r="F15" i="8" s="1"/>
  <c r="F14" i="8" s="1"/>
  <c r="E13" i="8"/>
  <c r="E12" i="8"/>
  <c r="F13" i="8" s="1"/>
  <c r="F12" i="8" s="1"/>
  <c r="E11" i="8"/>
  <c r="E10" i="8"/>
  <c r="F11" i="8" s="1"/>
  <c r="F10" i="8" s="1"/>
  <c r="E9" i="8"/>
  <c r="E8" i="8"/>
  <c r="F9" i="8" s="1"/>
  <c r="F8" i="8" s="1"/>
  <c r="H36" i="9"/>
  <c r="E36" i="9"/>
  <c r="F36" i="9" s="1"/>
  <c r="H35" i="9"/>
  <c r="E35" i="9"/>
  <c r="F35" i="9" s="1"/>
  <c r="F35" i="10" l="1"/>
  <c r="F37" i="10" s="1"/>
  <c r="F37" i="9"/>
  <c r="H37" i="9"/>
  <c r="E37" i="9"/>
</calcChain>
</file>

<file path=xl/sharedStrings.xml><?xml version="1.0" encoding="utf-8"?>
<sst xmlns="http://schemas.openxmlformats.org/spreadsheetml/2006/main" count="238" uniqueCount="95">
  <si>
    <t>種目</t>
    <rPh sb="0" eb="2">
      <t>シュモク</t>
    </rPh>
    <phoneticPr fontId="2"/>
  </si>
  <si>
    <t>学年</t>
    <rPh sb="0" eb="2">
      <t>ガクネン</t>
    </rPh>
    <phoneticPr fontId="2"/>
  </si>
  <si>
    <t>氏名　　・　　　所属</t>
    <rPh sb="0" eb="2">
      <t>シメイ</t>
    </rPh>
    <rPh sb="8" eb="10">
      <t>ショゾク</t>
    </rPh>
    <phoneticPr fontId="2"/>
  </si>
  <si>
    <t>地区</t>
    <rPh sb="0" eb="2">
      <t>チク</t>
    </rPh>
    <phoneticPr fontId="2"/>
  </si>
  <si>
    <t>順位</t>
    <rPh sb="0" eb="2">
      <t>ジュンイ</t>
    </rPh>
    <phoneticPr fontId="2"/>
  </si>
  <si>
    <t>【参加申込集計表】</t>
  </si>
  <si>
    <t>参加人数</t>
    <rPh sb="0" eb="2">
      <t>サンカ</t>
    </rPh>
    <rPh sb="2" eb="4">
      <t>ニンズウ</t>
    </rPh>
    <phoneticPr fontId="2"/>
  </si>
  <si>
    <t>種　　　　目</t>
    <rPh sb="0" eb="1">
      <t>タネ</t>
    </rPh>
    <rPh sb="5" eb="6">
      <t>メ</t>
    </rPh>
    <phoneticPr fontId="2"/>
  </si>
  <si>
    <t>男　　　　子</t>
    <rPh sb="0" eb="1">
      <t>オトコ</t>
    </rPh>
    <rPh sb="5" eb="6">
      <t>コ</t>
    </rPh>
    <phoneticPr fontId="2"/>
  </si>
  <si>
    <t>合　　　　計</t>
    <rPh sb="0" eb="1">
      <t>ゴウ</t>
    </rPh>
    <rPh sb="5" eb="6">
      <t>ケイ</t>
    </rPh>
    <phoneticPr fontId="2"/>
  </si>
  <si>
    <t>参　加　料</t>
    <rPh sb="0" eb="1">
      <t>サン</t>
    </rPh>
    <rPh sb="2" eb="3">
      <t>カ</t>
    </rPh>
    <rPh sb="4" eb="5">
      <t>リョウ</t>
    </rPh>
    <phoneticPr fontId="2"/>
  </si>
  <si>
    <t>BS</t>
    <phoneticPr fontId="2"/>
  </si>
  <si>
    <t>ＢＳ</t>
    <phoneticPr fontId="2"/>
  </si>
  <si>
    <t>ＧＳ</t>
    <phoneticPr fontId="2"/>
  </si>
  <si>
    <t>兼ジュニア研修会【個票】</t>
    <rPh sb="0" eb="1">
      <t>ケン</t>
    </rPh>
    <rPh sb="5" eb="8">
      <t>ケンシュウカイ</t>
    </rPh>
    <rPh sb="9" eb="11">
      <t>コヒョウ</t>
    </rPh>
    <phoneticPr fontId="2"/>
  </si>
  <si>
    <t>兼ジュニア研修会【参加申込一覧表】</t>
    <rPh sb="0" eb="1">
      <t>ケン</t>
    </rPh>
    <rPh sb="5" eb="8">
      <t>ケンシュウカイ</t>
    </rPh>
    <rPh sb="9" eb="11">
      <t>サンカ</t>
    </rPh>
    <rPh sb="11" eb="13">
      <t>モウシコミ</t>
    </rPh>
    <rPh sb="13" eb="16">
      <t>イチランヒョウ</t>
    </rPh>
    <phoneticPr fontId="2"/>
  </si>
  <si>
    <t>研修会
の参加</t>
    <rPh sb="0" eb="3">
      <t>ケンシュウカイ</t>
    </rPh>
    <rPh sb="5" eb="7">
      <t>サンカ</t>
    </rPh>
    <phoneticPr fontId="2"/>
  </si>
  <si>
    <t>※記入例</t>
    <rPh sb="1" eb="3">
      <t>キニュウ</t>
    </rPh>
    <rPh sb="3" eb="4">
      <t>レイ</t>
    </rPh>
    <phoneticPr fontId="2"/>
  </si>
  <si>
    <t>※男子は黒字で、女子は赤字で記入してください。</t>
    <rPh sb="1" eb="3">
      <t>ダ</t>
    </rPh>
    <rPh sb="4" eb="6">
      <t>クロジ</t>
    </rPh>
    <rPh sb="8" eb="10">
      <t>ジ</t>
    </rPh>
    <rPh sb="11" eb="13">
      <t>アカジ</t>
    </rPh>
    <rPh sb="14" eb="16">
      <t>キニュウ</t>
    </rPh>
    <phoneticPr fontId="2"/>
  </si>
  <si>
    <t>男子（推薦）</t>
    <rPh sb="0" eb="1">
      <t>オトコ</t>
    </rPh>
    <rPh sb="1" eb="2">
      <t>コ</t>
    </rPh>
    <rPh sb="3" eb="4">
      <t>スイ</t>
    </rPh>
    <rPh sb="4" eb="5">
      <t>ススム</t>
    </rPh>
    <phoneticPr fontId="2"/>
  </si>
  <si>
    <t>函館</t>
    <rPh sb="0" eb="2">
      <t>ハコダテ</t>
    </rPh>
    <phoneticPr fontId="2"/>
  </si>
  <si>
    <t>引率者　氏名
（姓名間1文字空白）</t>
    <rPh sb="0" eb="3">
      <t>インソツシャ</t>
    </rPh>
    <rPh sb="4" eb="6">
      <t>シメイ</t>
    </rPh>
    <rPh sb="8" eb="10">
      <t>セイメイ</t>
    </rPh>
    <rPh sb="10" eb="11">
      <t>カン</t>
    </rPh>
    <rPh sb="12" eb="14">
      <t>モジ</t>
    </rPh>
    <rPh sb="14" eb="16">
      <t>クウハク</t>
    </rPh>
    <phoneticPr fontId="7"/>
  </si>
  <si>
    <t>保護者</t>
    <rPh sb="0" eb="3">
      <t>ホゴシャ</t>
    </rPh>
    <phoneticPr fontId="7"/>
  </si>
  <si>
    <t>クラブ指導者</t>
    <rPh sb="3" eb="6">
      <t>シドウシャ</t>
    </rPh>
    <phoneticPr fontId="7"/>
  </si>
  <si>
    <t>苫小牧</t>
  </si>
  <si>
    <t>函館</t>
  </si>
  <si>
    <t>室蘭</t>
  </si>
  <si>
    <t>小樽</t>
  </si>
  <si>
    <t>札幌</t>
  </si>
  <si>
    <t>南空知</t>
  </si>
  <si>
    <t>北空知</t>
  </si>
  <si>
    <t>旭川</t>
  </si>
  <si>
    <t>名寄</t>
  </si>
  <si>
    <t>北見</t>
  </si>
  <si>
    <t>十勝</t>
  </si>
  <si>
    <t>協会名</t>
    <rPh sb="0" eb="2">
      <t>キョウカイ</t>
    </rPh>
    <rPh sb="2" eb="3">
      <t>メイ</t>
    </rPh>
    <phoneticPr fontId="2"/>
  </si>
  <si>
    <t>地区協会</t>
    <rPh sb="0" eb="2">
      <t>チク</t>
    </rPh>
    <rPh sb="2" eb="4">
      <t>キョウカイ</t>
    </rPh>
    <phoneticPr fontId="7"/>
  </si>
  <si>
    <t>会長名</t>
    <rPh sb="0" eb="2">
      <t>カイチョウ</t>
    </rPh>
    <rPh sb="2" eb="3">
      <t>メイ</t>
    </rPh>
    <phoneticPr fontId="2"/>
  </si>
  <si>
    <t>印</t>
    <rPh sb="0" eb="1">
      <t>イン</t>
    </rPh>
    <phoneticPr fontId="7"/>
  </si>
  <si>
    <t>申込責任者</t>
    <phoneticPr fontId="2"/>
  </si>
  <si>
    <t>住所</t>
    <phoneticPr fontId="2"/>
  </si>
  <si>
    <t>外部指導者（コーチ）</t>
    <rPh sb="0" eb="2">
      <t>ガイブ</t>
    </rPh>
    <rPh sb="2" eb="5">
      <t>シドウシャ</t>
    </rPh>
    <phoneticPr fontId="7"/>
  </si>
  <si>
    <t>協会登録番号</t>
    <rPh sb="0" eb="2">
      <t>キョウカイ</t>
    </rPh>
    <rPh sb="2" eb="4">
      <t>トウロク</t>
    </rPh>
    <rPh sb="4" eb="6">
      <t>バンゴウ</t>
    </rPh>
    <phoneticPr fontId="7"/>
  </si>
  <si>
    <t>小６</t>
    <rPh sb="0" eb="1">
      <t>ショウ</t>
    </rPh>
    <phoneticPr fontId="7"/>
  </si>
  <si>
    <t>小５</t>
    <rPh sb="0" eb="1">
      <t>ショウ</t>
    </rPh>
    <phoneticPr fontId="7"/>
  </si>
  <si>
    <t>中２</t>
    <rPh sb="0" eb="1">
      <t>チュウ</t>
    </rPh>
    <phoneticPr fontId="7"/>
  </si>
  <si>
    <t>中１</t>
    <rPh sb="0" eb="1">
      <t>チュウ</t>
    </rPh>
    <phoneticPr fontId="7"/>
  </si>
  <si>
    <t>ふりがな</t>
    <phoneticPr fontId="7"/>
  </si>
  <si>
    <t>引率者　区分</t>
    <rPh sb="0" eb="3">
      <t>インソツシャ</t>
    </rPh>
    <rPh sb="4" eb="6">
      <t>クブン</t>
    </rPh>
    <phoneticPr fontId="7"/>
  </si>
  <si>
    <t>選手　氏名
（姓名間１文字空白）</t>
    <rPh sb="0" eb="2">
      <t>せんしゅ</t>
    </rPh>
    <rPh sb="3" eb="5">
      <t>しめい</t>
    </rPh>
    <rPh sb="7" eb="9">
      <t>せいめい</t>
    </rPh>
    <rPh sb="9" eb="10">
      <t>かん</t>
    </rPh>
    <rPh sb="11" eb="13">
      <t>もじ</t>
    </rPh>
    <rPh sb="13" eb="15">
      <t>くうはく</t>
    </rPh>
    <phoneticPr fontId="2" type="Hiragana"/>
  </si>
  <si>
    <t>回答
必須</t>
    <rPh sb="0" eb="2">
      <t>カイトウ</t>
    </rPh>
    <rPh sb="3" eb="5">
      <t>ヒッス</t>
    </rPh>
    <phoneticPr fontId="7"/>
  </si>
  <si>
    <t>研修会の参加</t>
    <rPh sb="0" eb="3">
      <t>ケンシュウカイ</t>
    </rPh>
    <rPh sb="4" eb="6">
      <t>サンカ</t>
    </rPh>
    <phoneticPr fontId="2"/>
  </si>
  <si>
    <t>推薦</t>
    <rPh sb="0" eb="2">
      <t>スイセン</t>
    </rPh>
    <phoneticPr fontId="7"/>
  </si>
  <si>
    <t>順位＊</t>
    <rPh sb="0" eb="2">
      <t>ジュンイ</t>
    </rPh>
    <phoneticPr fontId="2"/>
  </si>
  <si>
    <t>※各地区協会で行われた予選会の順位で記入してください。</t>
    <rPh sb="1" eb="2">
      <t>カク</t>
    </rPh>
    <rPh sb="2" eb="4">
      <t>チク</t>
    </rPh>
    <rPh sb="4" eb="6">
      <t>キ</t>
    </rPh>
    <rPh sb="7" eb="8">
      <t>オコナ</t>
    </rPh>
    <rPh sb="11" eb="14">
      <t>ヨセンカイ</t>
    </rPh>
    <rPh sb="15" eb="17">
      <t>ジュンイ</t>
    </rPh>
    <rPh sb="18" eb="20">
      <t>キニュウ</t>
    </rPh>
    <phoneticPr fontId="2"/>
  </si>
  <si>
    <t>学校／チーム　名</t>
    <rPh sb="7" eb="8">
      <t>メイ</t>
    </rPh>
    <phoneticPr fontId="2"/>
  </si>
  <si>
    <t>公認審判員資格</t>
    <rPh sb="0" eb="5">
      <t>コウニンシンパンイン</t>
    </rPh>
    <rPh sb="5" eb="7">
      <t>シカク</t>
    </rPh>
    <phoneticPr fontId="2"/>
  </si>
  <si>
    <t>引率をする選手氏名</t>
    <rPh sb="0" eb="2">
      <t>インソツ</t>
    </rPh>
    <rPh sb="5" eb="7">
      <t>センシュ</t>
    </rPh>
    <rPh sb="7" eb="9">
      <t>シメイ</t>
    </rPh>
    <phoneticPr fontId="2"/>
  </si>
  <si>
    <t>教諭</t>
    <rPh sb="0" eb="2">
      <t>キョウユ</t>
    </rPh>
    <phoneticPr fontId="7"/>
  </si>
  <si>
    <t>部活動指導員</t>
    <rPh sb="0" eb="3">
      <t>ブカツドウ</t>
    </rPh>
    <rPh sb="3" eb="6">
      <t>シドウイン</t>
    </rPh>
    <phoneticPr fontId="2"/>
  </si>
  <si>
    <t>資格なし</t>
    <rPh sb="0" eb="2">
      <t>シカク</t>
    </rPh>
    <phoneticPr fontId="2"/>
  </si>
  <si>
    <t>３級</t>
    <rPh sb="1" eb="2">
      <t>キュウ</t>
    </rPh>
    <phoneticPr fontId="2"/>
  </si>
  <si>
    <t>２級</t>
    <rPh sb="1" eb="2">
      <t>キュウ</t>
    </rPh>
    <phoneticPr fontId="2"/>
  </si>
  <si>
    <t>１級</t>
    <rPh sb="1" eb="2">
      <t>キュウ</t>
    </rPh>
    <phoneticPr fontId="2"/>
  </si>
  <si>
    <t>今年度中に取得見込</t>
    <rPh sb="0" eb="4">
      <t>コンネンドチュウ</t>
    </rPh>
    <rPh sb="5" eb="7">
      <t>シュトク</t>
    </rPh>
    <rPh sb="7" eb="9">
      <t>ミコミ</t>
    </rPh>
    <phoneticPr fontId="2"/>
  </si>
  <si>
    <t>生年月日（西暦）
例：2011/11/11</t>
    <rPh sb="0" eb="1">
      <t>ショウ</t>
    </rPh>
    <rPh sb="1" eb="2">
      <t>トシ</t>
    </rPh>
    <rPh sb="2" eb="3">
      <t>ツキ</t>
    </rPh>
    <rPh sb="3" eb="4">
      <t>ヒ</t>
    </rPh>
    <rPh sb="5" eb="7">
      <t>セイレキ</t>
    </rPh>
    <rPh sb="9" eb="10">
      <t>レイ</t>
    </rPh>
    <phoneticPr fontId="2"/>
  </si>
  <si>
    <t>大会引率者</t>
    <rPh sb="0" eb="2">
      <t>タイカイ</t>
    </rPh>
    <rPh sb="2" eb="5">
      <t>インソツシャ</t>
    </rPh>
    <phoneticPr fontId="2"/>
  </si>
  <si>
    <t>※大会引率者は選手1人につき２名まで登録できる。コーチ席には2名まで入ることができる。</t>
    <rPh sb="1" eb="3">
      <t>タイカイ</t>
    </rPh>
    <rPh sb="3" eb="6">
      <t>インソツシャ</t>
    </rPh>
    <rPh sb="7" eb="9">
      <t>センシュ</t>
    </rPh>
    <rPh sb="10" eb="11">
      <t>ニン</t>
    </rPh>
    <rPh sb="15" eb="16">
      <t>メイ</t>
    </rPh>
    <rPh sb="18" eb="20">
      <t>トウロク</t>
    </rPh>
    <rPh sb="27" eb="28">
      <t>セキ</t>
    </rPh>
    <rPh sb="31" eb="32">
      <t>メイ</t>
    </rPh>
    <rPh sb="34" eb="35">
      <t>ハイ</t>
    </rPh>
    <phoneticPr fontId="2"/>
  </si>
  <si>
    <t>参加</t>
    <rPh sb="0" eb="2">
      <t>サンカ</t>
    </rPh>
    <phoneticPr fontId="7"/>
  </si>
  <si>
    <t>不参加</t>
    <rPh sb="0" eb="3">
      <t>フサンカ</t>
    </rPh>
    <phoneticPr fontId="7"/>
  </si>
  <si>
    <t>※申込責任者は選手の氏名と参加申込数の確認を必ず行うこと</t>
    <rPh sb="7" eb="9">
      <t>センシュ</t>
    </rPh>
    <rPh sb="10" eb="12">
      <t>シメイ</t>
    </rPh>
    <rPh sb="22" eb="23">
      <t>カナラ</t>
    </rPh>
    <phoneticPr fontId="2"/>
  </si>
  <si>
    <t>※携帯電話の番号をご記入ください。</t>
    <rPh sb="1" eb="3">
      <t>ケイタイ</t>
    </rPh>
    <rPh sb="3" eb="5">
      <t>デンワ</t>
    </rPh>
    <rPh sb="6" eb="8">
      <t>バンゴウ</t>
    </rPh>
    <rPh sb="10" eb="12">
      <t>キニュウ</t>
    </rPh>
    <phoneticPr fontId="2"/>
  </si>
  <si>
    <t>電話番号※</t>
    <rPh sb="0" eb="2">
      <t>デンワ</t>
    </rPh>
    <rPh sb="2" eb="4">
      <t>バンゴウ</t>
    </rPh>
    <phoneticPr fontId="7"/>
  </si>
  <si>
    <t>女子　ジュニア新人</t>
    <rPh sb="0" eb="2">
      <t>ジョシ</t>
    </rPh>
    <rPh sb="7" eb="9">
      <t>シンジン</t>
    </rPh>
    <phoneticPr fontId="2"/>
  </si>
  <si>
    <t>男子　ジュニア新人</t>
    <rPh sb="0" eb="2">
      <t>ダンシ</t>
    </rPh>
    <rPh sb="7" eb="9">
      <t>シンジン</t>
    </rPh>
    <phoneticPr fontId="2"/>
  </si>
  <si>
    <t>氏名</t>
    <rPh sb="0" eb="2">
      <t>シメイ</t>
    </rPh>
    <phoneticPr fontId="2"/>
  </si>
  <si>
    <t>所属</t>
    <rPh sb="0" eb="2">
      <t>ショゾク</t>
    </rPh>
    <phoneticPr fontId="2"/>
  </si>
  <si>
    <t>北空知　太郎</t>
    <rPh sb="0" eb="1">
      <t>キタ</t>
    </rPh>
    <rPh sb="1" eb="3">
      <t>ソラチ</t>
    </rPh>
    <rPh sb="4" eb="6">
      <t>タロウ</t>
    </rPh>
    <phoneticPr fontId="2"/>
  </si>
  <si>
    <t>北空知中学校</t>
    <rPh sb="0" eb="1">
      <t>キタ</t>
    </rPh>
    <rPh sb="1" eb="3">
      <t>ソラチ</t>
    </rPh>
    <rPh sb="3" eb="6">
      <t>チュウガッコウ</t>
    </rPh>
    <phoneticPr fontId="2"/>
  </si>
  <si>
    <t>北空知</t>
    <rPh sb="0" eb="1">
      <t>キタ</t>
    </rPh>
    <rPh sb="1" eb="3">
      <t>ソラチ</t>
    </rPh>
    <phoneticPr fontId="2"/>
  </si>
  <si>
    <t>室蘭</t>
    <rPh sb="0" eb="2">
      <t>ムロラン</t>
    </rPh>
    <phoneticPr fontId="2"/>
  </si>
  <si>
    <t>苫小牧</t>
    <rPh sb="0" eb="3">
      <t>トマコマイ</t>
    </rPh>
    <phoneticPr fontId="2"/>
  </si>
  <si>
    <t>小樽</t>
    <rPh sb="0" eb="2">
      <t>オタル</t>
    </rPh>
    <phoneticPr fontId="2"/>
  </si>
  <si>
    <t>札幌</t>
    <rPh sb="0" eb="2">
      <t>サッポロ</t>
    </rPh>
    <phoneticPr fontId="2"/>
  </si>
  <si>
    <t>南空知</t>
    <rPh sb="0" eb="1">
      <t>ミナミ</t>
    </rPh>
    <rPh sb="1" eb="3">
      <t>ソラチ</t>
    </rPh>
    <phoneticPr fontId="2"/>
  </si>
  <si>
    <t>旭川</t>
    <rPh sb="0" eb="2">
      <t>アサヒカワ</t>
    </rPh>
    <phoneticPr fontId="2"/>
  </si>
  <si>
    <t>名寄</t>
    <rPh sb="0" eb="2">
      <t>ナヨロ</t>
    </rPh>
    <phoneticPr fontId="2"/>
  </si>
  <si>
    <t>北見</t>
    <rPh sb="0" eb="2">
      <t>キタミ</t>
    </rPh>
    <phoneticPr fontId="2"/>
  </si>
  <si>
    <t>十勝</t>
    <rPh sb="0" eb="2">
      <t>トカチ</t>
    </rPh>
    <phoneticPr fontId="2"/>
  </si>
  <si>
    <t>釧根</t>
    <rPh sb="0" eb="2">
      <t>センコン</t>
    </rPh>
    <phoneticPr fontId="2"/>
  </si>
  <si>
    <t>南北海道</t>
    <rPh sb="0" eb="1">
      <t>ミナミ</t>
    </rPh>
    <rPh sb="1" eb="4">
      <t>ホッカイドウ</t>
    </rPh>
    <phoneticPr fontId="2"/>
  </si>
  <si>
    <t>北北海道</t>
    <rPh sb="0" eb="1">
      <t>キタ</t>
    </rPh>
    <rPh sb="1" eb="4">
      <t>ホッカイドウ</t>
    </rPh>
    <phoneticPr fontId="2"/>
  </si>
  <si>
    <t>推薦</t>
    <rPh sb="0" eb="2">
      <t>スイセン</t>
    </rPh>
    <phoneticPr fontId="2"/>
  </si>
  <si>
    <t>3,000円ｘ</t>
    <rPh sb="5" eb="6">
      <t>エン</t>
    </rPh>
    <phoneticPr fontId="2"/>
  </si>
  <si>
    <t>第４３回全日本ジュニアバドミントン選手権大会ジュニア新人の部南北北海道予選会</t>
    <rPh sb="4" eb="5">
      <t>ゼン</t>
    </rPh>
    <rPh sb="26" eb="28">
      <t>シンジン</t>
    </rPh>
    <rPh sb="29" eb="30">
      <t>ブ</t>
    </rPh>
    <rPh sb="30" eb="32">
      <t>ナンボク</t>
    </rPh>
    <rPh sb="32" eb="35">
      <t>ホッカイドウ</t>
    </rPh>
    <rPh sb="35" eb="38">
      <t>ヨセンカイ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</si>
</sst>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
    <numFmt numFmtId="177" formatCode="#&quot;　人&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4"/>
      <name val="HGｺﾞｼｯｸE"/>
      <family val="3"/>
      <charset val="128"/>
    </font>
    <font>
      <sz val="11"/>
      <name val="ＭＳ 明朝"/>
      <family val="1"/>
      <charset val="128"/>
    </font>
    <font>
      <sz val="11"/>
      <name val="ＭＳ ゴシック"/>
      <family val="3"/>
      <charset val="128"/>
    </font>
    <font>
      <sz val="11"/>
      <color indexed="8"/>
      <name val="ＭＳ Ｐゴシック"/>
      <family val="3"/>
      <charset val="128"/>
    </font>
    <font>
      <sz val="6"/>
      <name val="游ゴシック"/>
      <family val="3"/>
      <charset val="128"/>
    </font>
    <font>
      <sz val="11"/>
      <name val="UD デジタル 教科書体 NP-R"/>
      <family val="1"/>
      <charset val="128"/>
    </font>
    <font>
      <b/>
      <sz val="14"/>
      <name val="UD デジタル 教科書体 NP-R"/>
      <family val="1"/>
      <charset val="128"/>
    </font>
    <font>
      <b/>
      <sz val="12"/>
      <name val="UD デジタル 教科書体 NP-R"/>
      <family val="1"/>
      <charset val="128"/>
    </font>
    <font>
      <sz val="10"/>
      <name val="UD デジタル 教科書体 NP-R"/>
      <family val="1"/>
      <charset val="128"/>
    </font>
    <font>
      <sz val="12"/>
      <name val="UD デジタル 教科書体 NP-R"/>
      <family val="1"/>
      <charset val="128"/>
    </font>
    <font>
      <sz val="14"/>
      <name val="UD デジタル 教科書体 NP-R"/>
      <family val="1"/>
      <charset val="128"/>
    </font>
    <font>
      <sz val="18"/>
      <name val="UD デジタル 教科書体 NP-R"/>
      <family val="1"/>
      <charset val="128"/>
    </font>
    <font>
      <sz val="11"/>
      <color indexed="8"/>
      <name val="UD デジタル 教科書体 NP-R"/>
      <family val="1"/>
      <charset val="128"/>
    </font>
    <font>
      <b/>
      <sz val="16"/>
      <color indexed="8"/>
      <name val="UD デジタル 教科書体 NP-R"/>
      <family val="1"/>
      <charset val="128"/>
    </font>
    <font>
      <b/>
      <sz val="12"/>
      <color indexed="8"/>
      <name val="UD デジタル 教科書体 NP-R"/>
      <family val="1"/>
      <charset val="128"/>
    </font>
    <font>
      <sz val="16"/>
      <color indexed="8"/>
      <name val="UD デジタル 教科書体 NP-R"/>
      <family val="1"/>
      <charset val="128"/>
    </font>
    <font>
      <sz val="12"/>
      <color indexed="8"/>
      <name val="UD デジタル 教科書体 NP-R"/>
      <family val="1"/>
      <charset val="128"/>
    </font>
    <font>
      <sz val="11"/>
      <color theme="1"/>
      <name val="游ゴシック"/>
      <family val="3"/>
      <charset val="128"/>
    </font>
    <font>
      <sz val="9"/>
      <color theme="1"/>
      <name val="UD デジタル 教科書体 NP-R"/>
      <family val="1"/>
      <charset val="128"/>
    </font>
    <font>
      <sz val="10"/>
      <color theme="1"/>
      <name val="UD デジタル 教科書体 NP-R"/>
      <family val="1"/>
      <charset val="128"/>
    </font>
    <font>
      <sz val="11"/>
      <color rgb="FFFF0000"/>
      <name val="UD デジタル 教科書体 NP-R"/>
      <family val="1"/>
      <charset val="128"/>
    </font>
    <font>
      <sz val="16"/>
      <color rgb="FFFF0000"/>
      <name val="UD デジタル 教科書体 NP-R"/>
      <family val="1"/>
      <charset val="128"/>
    </font>
    <font>
      <sz val="12"/>
      <color rgb="FFFF0000"/>
      <name val="UD デジタル 教科書体 NP-R"/>
      <family val="1"/>
      <charset val="128"/>
    </font>
    <font>
      <sz val="11"/>
      <color theme="1"/>
      <name val="UD デジタル 教科書体 NP-R"/>
      <family val="1"/>
      <charset val="128"/>
    </font>
    <font>
      <sz val="13"/>
      <name val="UD デジタル 教科書体 NP-B"/>
      <family val="1"/>
      <charset val="128"/>
    </font>
    <font>
      <sz val="14"/>
      <name val="UD デジタル 教科書体 NP-B"/>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hair">
        <color indexed="64"/>
      </left>
      <right style="thin">
        <color indexed="64"/>
      </right>
      <top style="medium">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20" fillId="0" borderId="0">
      <alignment vertical="center"/>
    </xf>
  </cellStyleXfs>
  <cellXfs count="137">
    <xf numFmtId="0" fontId="0" fillId="0" borderId="0" xfId="0"/>
    <xf numFmtId="0" fontId="4" fillId="0" borderId="0" xfId="0" applyFont="1"/>
    <xf numFmtId="0" fontId="3" fillId="0" borderId="0" xfId="0" applyFont="1" applyAlignment="1">
      <alignment horizontal="center"/>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0" xfId="0" applyFont="1" applyAlignment="1">
      <alignment horizont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shrinkToFit="1"/>
    </xf>
    <xf numFmtId="0" fontId="22" fillId="0" borderId="5" xfId="4" applyFont="1" applyFill="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vertical="center"/>
    </xf>
    <xf numFmtId="49" fontId="11" fillId="0" borderId="11" xfId="4" applyNumberFormat="1" applyFont="1" applyFill="1" applyBorder="1" applyAlignment="1">
      <alignment vertical="center" shrinkToFit="1"/>
    </xf>
    <xf numFmtId="0" fontId="11"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6" xfId="0" applyFont="1" applyBorder="1" applyAlignment="1">
      <alignment vertical="center"/>
    </xf>
    <xf numFmtId="49" fontId="11" fillId="0" borderId="16" xfId="4" applyNumberFormat="1" applyFont="1" applyFill="1" applyBorder="1" applyAlignment="1">
      <alignment vertical="center" shrinkToFit="1"/>
    </xf>
    <xf numFmtId="0" fontId="11"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21" xfId="0" applyFont="1" applyBorder="1" applyAlignment="1">
      <alignment vertical="center"/>
    </xf>
    <xf numFmtId="0" fontId="23" fillId="0" borderId="11"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7" fontId="8" fillId="0" borderId="31" xfId="0" applyNumberFormat="1" applyFont="1" applyBorder="1" applyAlignment="1">
      <alignment vertical="center"/>
    </xf>
    <xf numFmtId="0" fontId="8" fillId="0" borderId="32" xfId="0" applyFont="1" applyBorder="1" applyAlignment="1">
      <alignment horizontal="center" vertical="center"/>
    </xf>
    <xf numFmtId="177" fontId="8" fillId="0" borderId="33" xfId="0" applyNumberFormat="1" applyFont="1" applyBorder="1" applyAlignment="1">
      <alignment vertical="center"/>
    </xf>
    <xf numFmtId="0" fontId="8" fillId="0" borderId="34" xfId="0" applyFont="1" applyBorder="1" applyAlignment="1">
      <alignment horizontal="center" vertical="center"/>
    </xf>
    <xf numFmtId="0" fontId="8" fillId="0" borderId="3" xfId="0" applyFont="1" applyBorder="1" applyAlignment="1">
      <alignment vertical="center"/>
    </xf>
    <xf numFmtId="0" fontId="8" fillId="0" borderId="20" xfId="0" applyFont="1" applyFill="1" applyBorder="1" applyAlignment="1">
      <alignment horizontal="center" vertical="center"/>
    </xf>
    <xf numFmtId="177" fontId="8" fillId="0" borderId="35" xfId="0" applyNumberFormat="1" applyFont="1" applyBorder="1" applyAlignment="1">
      <alignmen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0" xfId="0" applyFont="1"/>
    <xf numFmtId="0" fontId="13" fillId="0" borderId="0" xfId="0" applyFont="1" applyAlignment="1">
      <alignment horizontal="center"/>
    </xf>
    <xf numFmtId="0" fontId="14" fillId="0" borderId="0" xfId="0" applyFont="1" applyAlignment="1">
      <alignment horizontal="center"/>
    </xf>
    <xf numFmtId="0" fontId="8" fillId="0" borderId="36" xfId="0" applyFont="1" applyBorder="1" applyAlignment="1">
      <alignment vertical="center"/>
    </xf>
    <xf numFmtId="0" fontId="12" fillId="0" borderId="36" xfId="0" applyFont="1" applyBorder="1" applyAlignment="1">
      <alignment horizontal="center" vertical="center"/>
    </xf>
    <xf numFmtId="0" fontId="16" fillId="0" borderId="38" xfId="0" applyFont="1" applyBorder="1" applyAlignment="1">
      <alignment horizontal="center" vertical="center"/>
    </xf>
    <xf numFmtId="0" fontId="15" fillId="0" borderId="37" xfId="0" applyFont="1" applyBorder="1" applyAlignment="1">
      <alignment horizontal="center" vertical="center"/>
    </xf>
    <xf numFmtId="0" fontId="17" fillId="0" borderId="39" xfId="0" applyFont="1" applyBorder="1" applyAlignment="1">
      <alignment horizontal="center" vertical="center"/>
    </xf>
    <xf numFmtId="0" fontId="17" fillId="0" borderId="11" xfId="0" applyFont="1" applyBorder="1" applyAlignment="1">
      <alignment horizontal="center" vertical="center"/>
    </xf>
    <xf numFmtId="0" fontId="15" fillId="0" borderId="0" xfId="0" applyFont="1"/>
    <xf numFmtId="0" fontId="8" fillId="0" borderId="36" xfId="0" applyFont="1" applyBorder="1" applyAlignment="1">
      <alignment horizontal="center" vertical="center"/>
    </xf>
    <xf numFmtId="0" fontId="18" fillId="0" borderId="38" xfId="0" applyFont="1" applyBorder="1" applyAlignment="1">
      <alignment horizontal="center" vertical="center"/>
    </xf>
    <xf numFmtId="0" fontId="24" fillId="0" borderId="38" xfId="0" applyFont="1" applyBorder="1" applyAlignment="1">
      <alignment horizontal="center" vertical="center"/>
    </xf>
    <xf numFmtId="0" fontId="19" fillId="0" borderId="11" xfId="0" applyFont="1" applyBorder="1" applyAlignment="1">
      <alignment horizontal="center" vertical="center"/>
    </xf>
    <xf numFmtId="0" fontId="25" fillId="0" borderId="11" xfId="0" applyFont="1" applyBorder="1" applyAlignment="1">
      <alignment horizontal="center" vertical="center"/>
    </xf>
    <xf numFmtId="0" fontId="23" fillId="0" borderId="38"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horizontal="left" vertical="center"/>
    </xf>
    <xf numFmtId="49" fontId="11" fillId="0" borderId="36" xfId="4" applyNumberFormat="1" applyFont="1" applyFill="1" applyBorder="1" applyAlignment="1">
      <alignment vertical="center" shrinkToFit="1"/>
    </xf>
    <xf numFmtId="0" fontId="8" fillId="0" borderId="10"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20" xfId="0" applyNumberFormat="1" applyFont="1" applyFill="1" applyBorder="1" applyAlignment="1">
      <alignment vertical="center"/>
    </xf>
    <xf numFmtId="14" fontId="8" fillId="0" borderId="10" xfId="0" applyNumberFormat="1" applyFont="1" applyFill="1" applyBorder="1" applyAlignment="1">
      <alignment vertical="center"/>
    </xf>
    <xf numFmtId="0" fontId="8" fillId="0" borderId="7" xfId="0" applyFont="1" applyBorder="1" applyAlignment="1">
      <alignment horizontal="center" vertical="center" wrapText="1"/>
    </xf>
    <xf numFmtId="0" fontId="8" fillId="0" borderId="11" xfId="0" applyFont="1" applyBorder="1" applyAlignment="1">
      <alignment horizontal="center" vertical="center"/>
    </xf>
    <xf numFmtId="0" fontId="21" fillId="0" borderId="0" xfId="4" applyFont="1" applyFill="1" applyBorder="1" applyAlignment="1">
      <alignment vertical="center" wrapText="1"/>
    </xf>
    <xf numFmtId="0" fontId="26" fillId="0" borderId="0" xfId="4" applyFont="1" applyFill="1" applyBorder="1" applyAlignment="1">
      <alignment vertical="center"/>
    </xf>
    <xf numFmtId="0" fontId="8" fillId="0" borderId="11" xfId="0" quotePrefix="1" applyNumberFormat="1" applyFont="1" applyFill="1" applyBorder="1" applyAlignment="1">
      <alignment vertical="center" shrinkToFit="1"/>
    </xf>
    <xf numFmtId="0" fontId="8" fillId="0" borderId="16" xfId="0" quotePrefix="1" applyNumberFormat="1" applyFont="1" applyFill="1" applyBorder="1" applyAlignment="1">
      <alignment vertical="center" shrinkToFit="1"/>
    </xf>
    <xf numFmtId="0" fontId="8" fillId="0" borderId="21" xfId="0" quotePrefix="1"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8" fillId="0" borderId="0" xfId="0" applyFont="1" applyBorder="1" applyAlignment="1">
      <alignment vertical="center"/>
    </xf>
    <xf numFmtId="0" fontId="11"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28" fillId="0" borderId="0" xfId="0" applyFont="1" applyAlignment="1">
      <alignment horizontal="left" vertical="center"/>
    </xf>
    <xf numFmtId="0" fontId="15" fillId="0" borderId="37" xfId="0" applyFont="1" applyBorder="1" applyAlignment="1">
      <alignment vertical="center"/>
    </xf>
    <xf numFmtId="0" fontId="15" fillId="0" borderId="11" xfId="0" applyFont="1" applyBorder="1" applyAlignment="1">
      <alignment vertical="center"/>
    </xf>
    <xf numFmtId="0" fontId="15" fillId="0" borderId="38" xfId="0" applyFont="1" applyBorder="1" applyAlignment="1">
      <alignment vertical="center"/>
    </xf>
    <xf numFmtId="0" fontId="15" fillId="0" borderId="38" xfId="0" applyFont="1" applyBorder="1" applyAlignment="1">
      <alignment horizontal="center" vertical="center"/>
    </xf>
    <xf numFmtId="0" fontId="23" fillId="0" borderId="38" xfId="0" applyFont="1" applyBorder="1" applyAlignment="1">
      <alignment vertical="center"/>
    </xf>
    <xf numFmtId="0" fontId="8" fillId="0" borderId="38" xfId="0" applyFont="1" applyBorder="1" applyAlignment="1">
      <alignment vertical="center"/>
    </xf>
    <xf numFmtId="0" fontId="8" fillId="0" borderId="38" xfId="0" applyFont="1" applyBorder="1" applyAlignment="1">
      <alignment horizontal="center" vertical="center"/>
    </xf>
    <xf numFmtId="0" fontId="23" fillId="0" borderId="11" xfId="0" applyFont="1" applyBorder="1" applyAlignment="1">
      <alignment horizontal="center" vertical="center"/>
    </xf>
    <xf numFmtId="0" fontId="8" fillId="0" borderId="8" xfId="0" applyFont="1" applyBorder="1" applyAlignment="1">
      <alignment horizontal="center"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22" xfId="0" applyFont="1" applyBorder="1" applyAlignment="1">
      <alignmen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1" fillId="0" borderId="54" xfId="0" applyFont="1" applyBorder="1" applyAlignment="1">
      <alignment horizontal="center" vertical="center" wrapText="1"/>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23" fillId="0" borderId="29" xfId="0" applyFont="1" applyBorder="1" applyAlignment="1">
      <alignment horizontal="right" vertical="center"/>
    </xf>
    <xf numFmtId="0" fontId="23" fillId="0" borderId="17" xfId="0" applyFont="1" applyBorder="1" applyAlignment="1">
      <alignment horizontal="right" vertical="center"/>
    </xf>
    <xf numFmtId="0" fontId="27" fillId="0" borderId="0" xfId="0" applyFont="1" applyAlignment="1">
      <alignment horizontal="center" vertical="center"/>
    </xf>
    <xf numFmtId="176" fontId="8" fillId="0" borderId="17" xfId="0" applyNumberFormat="1" applyFont="1" applyBorder="1" applyAlignment="1">
      <alignment horizontal="right" vertical="center"/>
    </xf>
    <xf numFmtId="176" fontId="8" fillId="0" borderId="33" xfId="0" applyNumberFormat="1" applyFont="1" applyBorder="1" applyAlignment="1">
      <alignment horizontal="right" vertical="center"/>
    </xf>
    <xf numFmtId="176" fontId="8" fillId="0" borderId="29"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8" fillId="0" borderId="44" xfId="0" applyNumberFormat="1" applyFont="1" applyBorder="1" applyAlignment="1">
      <alignment horizontal="right" vertical="center"/>
    </xf>
    <xf numFmtId="176" fontId="8" fillId="0" borderId="45" xfId="0" applyNumberFormat="1" applyFont="1" applyBorder="1" applyAlignment="1">
      <alignment horizontal="righ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27" fillId="0" borderId="0" xfId="0" applyFont="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cellXfs>
  <cellStyles count="8">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4" xfId="7" xr:uid="{00000000-0005-0000-0000-000007000000}"/>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276225</xdr:colOff>
      <xdr:row>3</xdr:row>
      <xdr:rowOff>200026</xdr:rowOff>
    </xdr:from>
    <xdr:to>
      <xdr:col>10</xdr:col>
      <xdr:colOff>371475</xdr:colOff>
      <xdr:row>6</xdr:row>
      <xdr:rowOff>0</xdr:rowOff>
    </xdr:to>
    <xdr:sp macro="" textlink="">
      <xdr:nvSpPr>
        <xdr:cNvPr id="2" name="メモ 1">
          <a:extLst>
            <a:ext uri="{FF2B5EF4-FFF2-40B4-BE49-F238E27FC236}">
              <a16:creationId xmlns:a16="http://schemas.microsoft.com/office/drawing/2014/main" id="{82690E14-D3E6-4AE5-8E8C-2C473BB6DE84}"/>
            </a:ext>
          </a:extLst>
        </xdr:cNvPr>
        <xdr:cNvSpPr/>
      </xdr:nvSpPr>
      <xdr:spPr>
        <a:xfrm>
          <a:off x="4105275" y="962026"/>
          <a:ext cx="3105150" cy="942974"/>
        </a:xfrm>
        <a:prstGeom prst="foldedCorner">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chemeClr val="tx1"/>
              </a:solidFill>
              <a:latin typeface="UD デジタル 教科書体 NP-R" panose="02020400000000000000" pitchFamily="18" charset="-128"/>
              <a:ea typeface="UD デジタル 教科書体 NP-R" panose="02020400000000000000" pitchFamily="18" charset="-128"/>
            </a:rPr>
            <a:t>　申込一覧の内容が自動で入力されます。</a:t>
          </a:r>
          <a:endParaRPr kumimoji="1" lang="en-US" altLang="ja-JP" sz="1200">
            <a:solidFill>
              <a:schemeClr val="tx1"/>
            </a:solidFill>
            <a:latin typeface="UD デジタル 教科書体 NP-R" panose="02020400000000000000" pitchFamily="18" charset="-128"/>
            <a:ea typeface="UD デジタル 教科書体 NP-R" panose="02020400000000000000" pitchFamily="18" charset="-128"/>
          </a:endParaRPr>
        </a:p>
        <a:p>
          <a:pPr algn="l">
            <a:lnSpc>
              <a:spcPts val="1500"/>
            </a:lnSpc>
          </a:pPr>
          <a:r>
            <a:rPr kumimoji="1" lang="ja-JP" altLang="en-US" sz="1200">
              <a:solidFill>
                <a:schemeClr val="tx1"/>
              </a:solidFill>
              <a:latin typeface="UD デジタル 教科書体 NP-R" panose="02020400000000000000" pitchFamily="18" charset="-128"/>
              <a:ea typeface="UD デジタル 教科書体 NP-R" panose="02020400000000000000" pitchFamily="18" charset="-128"/>
            </a:rPr>
            <a:t>　念のため、必ず確認をするようにお願いします。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workbookViewId="0">
      <selection activeCell="K16" sqref="K16"/>
    </sheetView>
  </sheetViews>
  <sheetFormatPr defaultRowHeight="15" x14ac:dyDescent="0.15"/>
  <cols>
    <col min="1" max="1" width="10.125" style="5" customWidth="1"/>
    <col min="2" max="2" width="19.75" style="4" customWidth="1"/>
    <col min="3" max="3" width="17.375" style="4" customWidth="1"/>
    <col min="4" max="4" width="17.875" style="4" customWidth="1"/>
    <col min="5" max="5" width="7.75" style="4" customWidth="1"/>
    <col min="6" max="7" width="10.375" style="4" customWidth="1"/>
    <col min="8" max="8" width="18.875" style="4" customWidth="1"/>
    <col min="9" max="10" width="8.75" style="4" customWidth="1"/>
    <col min="11" max="11" width="22.75" style="4" bestFit="1" customWidth="1"/>
    <col min="12" max="16384" width="9" style="4"/>
  </cols>
  <sheetData>
    <row r="1" spans="1:15" ht="22.5" customHeight="1" x14ac:dyDescent="0.15">
      <c r="A1" s="123" t="s">
        <v>94</v>
      </c>
      <c r="B1" s="123"/>
      <c r="C1" s="123"/>
      <c r="D1" s="123"/>
      <c r="E1" s="123"/>
      <c r="F1" s="123"/>
      <c r="G1" s="123"/>
      <c r="H1" s="123"/>
      <c r="I1" s="123"/>
      <c r="J1" s="106"/>
    </row>
    <row r="2" spans="1:15" ht="21" customHeight="1" x14ac:dyDescent="0.15">
      <c r="A2" s="123" t="s">
        <v>15</v>
      </c>
      <c r="B2" s="123"/>
      <c r="C2" s="123"/>
      <c r="D2" s="123"/>
      <c r="E2" s="123"/>
      <c r="F2" s="123"/>
      <c r="G2" s="123"/>
      <c r="H2" s="123"/>
      <c r="I2" s="123"/>
      <c r="J2" s="106"/>
    </row>
    <row r="3" spans="1:15" ht="18.75" x14ac:dyDescent="0.15">
      <c r="B3" s="6"/>
      <c r="C3" s="6"/>
      <c r="D3" s="74"/>
      <c r="E3" s="74"/>
      <c r="F3" s="6"/>
      <c r="G3" s="6"/>
      <c r="H3" s="6"/>
      <c r="I3" s="6"/>
      <c r="J3" s="6"/>
    </row>
    <row r="4" spans="1:15" ht="24" customHeight="1" x14ac:dyDescent="0.15">
      <c r="A4" s="7" t="s">
        <v>35</v>
      </c>
      <c r="B4" s="8"/>
      <c r="C4" s="59" t="s">
        <v>36</v>
      </c>
      <c r="D4" s="7" t="s">
        <v>37</v>
      </c>
      <c r="E4" s="132"/>
      <c r="F4" s="132"/>
      <c r="G4" s="75" t="s">
        <v>38</v>
      </c>
    </row>
    <row r="5" spans="1:15" ht="24" customHeight="1" x14ac:dyDescent="0.15">
      <c r="A5" s="7" t="s">
        <v>39</v>
      </c>
      <c r="B5" s="7"/>
      <c r="C5" s="7" t="s">
        <v>72</v>
      </c>
      <c r="D5" s="7"/>
      <c r="E5" s="4" t="s">
        <v>71</v>
      </c>
      <c r="F5" s="75"/>
      <c r="G5" s="9"/>
      <c r="H5" s="9"/>
      <c r="K5" s="9"/>
    </row>
    <row r="6" spans="1:15" ht="27.75" customHeight="1" x14ac:dyDescent="0.15">
      <c r="A6" s="10" t="s">
        <v>40</v>
      </c>
      <c r="B6" s="133"/>
      <c r="C6" s="133"/>
      <c r="D6" s="133"/>
      <c r="F6" s="9"/>
      <c r="G6" s="9"/>
      <c r="H6" s="9"/>
      <c r="K6" s="4" t="s">
        <v>58</v>
      </c>
      <c r="L6" s="4" t="s">
        <v>25</v>
      </c>
      <c r="M6" s="4" t="s">
        <v>45</v>
      </c>
      <c r="N6" s="4" t="s">
        <v>68</v>
      </c>
      <c r="O6" s="4" t="s">
        <v>60</v>
      </c>
    </row>
    <row r="7" spans="1:15" ht="18" customHeight="1" x14ac:dyDescent="0.15">
      <c r="A7" s="4"/>
      <c r="K7" s="4" t="s">
        <v>59</v>
      </c>
      <c r="L7" s="4" t="s">
        <v>26</v>
      </c>
      <c r="M7" s="4" t="s">
        <v>46</v>
      </c>
      <c r="N7" s="4" t="s">
        <v>69</v>
      </c>
      <c r="O7" s="4" t="s">
        <v>64</v>
      </c>
    </row>
    <row r="8" spans="1:15" ht="28.5" customHeight="1" x14ac:dyDescent="0.15">
      <c r="B8" s="6"/>
      <c r="C8" s="6"/>
      <c r="D8" s="6"/>
      <c r="E8" s="6"/>
      <c r="F8" s="74"/>
      <c r="G8" s="6"/>
      <c r="H8" s="6"/>
      <c r="I8" s="6"/>
      <c r="J8" s="6"/>
      <c r="K8" s="4" t="s">
        <v>41</v>
      </c>
      <c r="L8" s="4" t="s">
        <v>24</v>
      </c>
      <c r="M8" s="4" t="s">
        <v>43</v>
      </c>
      <c r="O8" s="4" t="s">
        <v>61</v>
      </c>
    </row>
    <row r="9" spans="1:15" ht="29.25" customHeight="1" thickBot="1" x14ac:dyDescent="0.3">
      <c r="A9" s="76" t="s">
        <v>0</v>
      </c>
      <c r="B9" s="86" t="s">
        <v>74</v>
      </c>
      <c r="D9" s="4" t="s">
        <v>54</v>
      </c>
      <c r="I9" s="11" t="s">
        <v>50</v>
      </c>
      <c r="J9" s="11"/>
      <c r="K9" s="4" t="s">
        <v>23</v>
      </c>
      <c r="L9" s="4" t="s">
        <v>27</v>
      </c>
      <c r="M9" s="4" t="s">
        <v>44</v>
      </c>
      <c r="O9" s="4" t="s">
        <v>62</v>
      </c>
    </row>
    <row r="10" spans="1:15" ht="32.25" customHeight="1" thickBot="1" x14ac:dyDescent="0.2">
      <c r="A10" s="58" t="s">
        <v>53</v>
      </c>
      <c r="B10" s="77" t="s">
        <v>49</v>
      </c>
      <c r="C10" s="82" t="s">
        <v>47</v>
      </c>
      <c r="D10" s="14" t="s">
        <v>55</v>
      </c>
      <c r="E10" s="13" t="s">
        <v>1</v>
      </c>
      <c r="F10" s="115" t="s">
        <v>42</v>
      </c>
      <c r="G10" s="116"/>
      <c r="H10" s="65" t="s">
        <v>65</v>
      </c>
      <c r="I10" s="95" t="s">
        <v>16</v>
      </c>
      <c r="J10" s="135"/>
      <c r="K10" s="4" t="s">
        <v>22</v>
      </c>
      <c r="L10" s="4" t="s">
        <v>28</v>
      </c>
      <c r="O10" s="4" t="s">
        <v>63</v>
      </c>
    </row>
    <row r="11" spans="1:15" ht="21" customHeight="1" thickTop="1" x14ac:dyDescent="0.15">
      <c r="A11" s="16">
        <v>1</v>
      </c>
      <c r="B11" s="78"/>
      <c r="C11" s="83"/>
      <c r="D11" s="69"/>
      <c r="E11" s="17"/>
      <c r="F11" s="130"/>
      <c r="G11" s="131"/>
      <c r="H11" s="64"/>
      <c r="I11" s="96"/>
      <c r="J11" s="136"/>
      <c r="L11" s="4" t="s">
        <v>29</v>
      </c>
    </row>
    <row r="12" spans="1:15" ht="21" customHeight="1" x14ac:dyDescent="0.15">
      <c r="A12" s="16">
        <v>2</v>
      </c>
      <c r="B12" s="79"/>
      <c r="C12" s="83"/>
      <c r="D12" s="69"/>
      <c r="E12" s="17"/>
      <c r="F12" s="128"/>
      <c r="G12" s="129"/>
      <c r="H12" s="61"/>
      <c r="I12" s="96"/>
      <c r="J12" s="136"/>
      <c r="L12" s="4" t="s">
        <v>30</v>
      </c>
    </row>
    <row r="13" spans="1:15" ht="21" customHeight="1" x14ac:dyDescent="0.15">
      <c r="A13" s="16">
        <v>3</v>
      </c>
      <c r="B13" s="79"/>
      <c r="C13" s="83"/>
      <c r="D13" s="69"/>
      <c r="E13" s="17"/>
      <c r="F13" s="128"/>
      <c r="G13" s="129"/>
      <c r="H13" s="61"/>
      <c r="I13" s="96"/>
      <c r="J13" s="136"/>
      <c r="L13" s="4" t="s">
        <v>31</v>
      </c>
    </row>
    <row r="14" spans="1:15" ht="21" customHeight="1" thickBot="1" x14ac:dyDescent="0.2">
      <c r="A14" s="20">
        <v>4</v>
      </c>
      <c r="B14" s="80"/>
      <c r="C14" s="84"/>
      <c r="D14" s="70"/>
      <c r="E14" s="21"/>
      <c r="F14" s="124"/>
      <c r="G14" s="125"/>
      <c r="H14" s="62"/>
      <c r="I14" s="97"/>
      <c r="J14" s="136"/>
      <c r="L14" s="4" t="s">
        <v>32</v>
      </c>
    </row>
    <row r="15" spans="1:15" ht="21" customHeight="1" x14ac:dyDescent="0.15">
      <c r="A15" s="16" t="s">
        <v>52</v>
      </c>
      <c r="B15" s="78"/>
      <c r="C15" s="83"/>
      <c r="D15" s="69"/>
      <c r="E15" s="17"/>
      <c r="F15" s="126"/>
      <c r="G15" s="127"/>
      <c r="H15" s="61"/>
      <c r="I15" s="96"/>
      <c r="J15" s="136"/>
      <c r="L15" s="4" t="s">
        <v>33</v>
      </c>
    </row>
    <row r="16" spans="1:15" ht="21" customHeight="1" thickBot="1" x14ac:dyDescent="0.2">
      <c r="A16" s="24" t="s">
        <v>52</v>
      </c>
      <c r="B16" s="81"/>
      <c r="C16" s="85"/>
      <c r="D16" s="71"/>
      <c r="E16" s="25"/>
      <c r="F16" s="124"/>
      <c r="G16" s="125"/>
      <c r="H16" s="63"/>
      <c r="I16" s="98"/>
      <c r="J16" s="136"/>
      <c r="L16" s="4" t="s">
        <v>34</v>
      </c>
    </row>
    <row r="17" spans="1:11" ht="18.75" x14ac:dyDescent="0.15">
      <c r="B17" s="6"/>
      <c r="C17" s="6"/>
      <c r="D17" s="6"/>
      <c r="E17" s="6"/>
      <c r="F17" s="6"/>
      <c r="G17" s="6"/>
      <c r="H17" s="6"/>
      <c r="I17" s="6"/>
      <c r="J17" s="6"/>
    </row>
    <row r="18" spans="1:11" ht="19.5" thickBot="1" x14ac:dyDescent="0.2">
      <c r="A18" s="76" t="s">
        <v>66</v>
      </c>
      <c r="B18" s="67"/>
      <c r="C18" s="68" t="s">
        <v>67</v>
      </c>
      <c r="E18" s="6"/>
      <c r="F18" s="6"/>
      <c r="G18" s="6"/>
      <c r="H18" s="6"/>
      <c r="I18" s="6"/>
      <c r="J18" s="6"/>
    </row>
    <row r="19" spans="1:11" ht="28.5" customHeight="1" thickBot="1" x14ac:dyDescent="0.2">
      <c r="A19" s="12"/>
      <c r="B19" s="13" t="s">
        <v>57</v>
      </c>
      <c r="C19" s="15" t="s">
        <v>21</v>
      </c>
      <c r="D19" s="15" t="s">
        <v>42</v>
      </c>
      <c r="E19" s="121" t="s">
        <v>56</v>
      </c>
      <c r="F19" s="121"/>
      <c r="G19" s="121"/>
      <c r="H19" s="103" t="s">
        <v>48</v>
      </c>
      <c r="I19" s="6"/>
      <c r="J19" s="6"/>
    </row>
    <row r="20" spans="1:11" ht="21" customHeight="1" thickTop="1" x14ac:dyDescent="0.15">
      <c r="A20" s="99">
        <v>1</v>
      </c>
      <c r="B20" s="66"/>
      <c r="C20" s="18"/>
      <c r="D20" s="18"/>
      <c r="E20" s="122"/>
      <c r="F20" s="122"/>
      <c r="G20" s="122"/>
      <c r="H20" s="19"/>
      <c r="I20" s="6"/>
      <c r="J20" s="6"/>
    </row>
    <row r="21" spans="1:11" ht="21" customHeight="1" x14ac:dyDescent="0.15">
      <c r="A21" s="100">
        <v>2</v>
      </c>
      <c r="B21" s="52"/>
      <c r="C21" s="60"/>
      <c r="D21" s="60"/>
      <c r="E21" s="117"/>
      <c r="F21" s="117"/>
      <c r="G21" s="117"/>
      <c r="H21" s="101"/>
      <c r="I21" s="6"/>
      <c r="J21" s="6"/>
      <c r="K21" s="6"/>
    </row>
    <row r="22" spans="1:11" ht="21" customHeight="1" x14ac:dyDescent="0.15">
      <c r="A22" s="100">
        <v>3</v>
      </c>
      <c r="B22" s="52"/>
      <c r="C22" s="60"/>
      <c r="D22" s="60"/>
      <c r="E22" s="117"/>
      <c r="F22" s="117"/>
      <c r="G22" s="117"/>
      <c r="H22" s="101"/>
      <c r="I22" s="6"/>
      <c r="J22" s="6"/>
      <c r="K22" s="6"/>
    </row>
    <row r="23" spans="1:11" ht="21" customHeight="1" x14ac:dyDescent="0.15">
      <c r="A23" s="100">
        <v>4</v>
      </c>
      <c r="B23" s="52"/>
      <c r="C23" s="60"/>
      <c r="D23" s="60"/>
      <c r="E23" s="117"/>
      <c r="F23" s="117"/>
      <c r="G23" s="117"/>
      <c r="H23" s="101"/>
      <c r="I23" s="6"/>
      <c r="J23" s="6"/>
      <c r="K23" s="6"/>
    </row>
    <row r="24" spans="1:11" ht="21" customHeight="1" x14ac:dyDescent="0.15">
      <c r="A24" s="100">
        <v>5</v>
      </c>
      <c r="B24" s="52"/>
      <c r="C24" s="60"/>
      <c r="D24" s="60"/>
      <c r="E24" s="117"/>
      <c r="F24" s="117"/>
      <c r="G24" s="117"/>
      <c r="H24" s="101"/>
      <c r="I24" s="6"/>
      <c r="J24" s="6"/>
      <c r="K24" s="6"/>
    </row>
    <row r="25" spans="1:11" ht="21" customHeight="1" x14ac:dyDescent="0.15">
      <c r="A25" s="100">
        <v>6</v>
      </c>
      <c r="B25" s="52"/>
      <c r="C25" s="60"/>
      <c r="D25" s="60"/>
      <c r="E25" s="117"/>
      <c r="F25" s="117"/>
      <c r="G25" s="117"/>
      <c r="H25" s="101"/>
      <c r="I25" s="6"/>
      <c r="J25" s="6"/>
      <c r="K25" s="6"/>
    </row>
    <row r="26" spans="1:11" ht="21" customHeight="1" x14ac:dyDescent="0.15">
      <c r="A26" s="100">
        <v>7</v>
      </c>
      <c r="B26" s="52"/>
      <c r="C26" s="60"/>
      <c r="D26" s="60"/>
      <c r="E26" s="117"/>
      <c r="F26" s="117"/>
      <c r="G26" s="117"/>
      <c r="H26" s="101"/>
      <c r="I26" s="6"/>
      <c r="J26" s="6"/>
      <c r="K26" s="6"/>
    </row>
    <row r="27" spans="1:11" ht="21" customHeight="1" x14ac:dyDescent="0.15">
      <c r="A27" s="100">
        <v>8</v>
      </c>
      <c r="B27" s="52"/>
      <c r="C27" s="60"/>
      <c r="D27" s="60"/>
      <c r="E27" s="117"/>
      <c r="F27" s="117"/>
      <c r="G27" s="117"/>
      <c r="H27" s="101"/>
      <c r="I27" s="6"/>
      <c r="J27" s="6"/>
      <c r="K27" s="6"/>
    </row>
    <row r="28" spans="1:11" ht="21" customHeight="1" x14ac:dyDescent="0.15">
      <c r="A28" s="100">
        <v>9</v>
      </c>
      <c r="B28" s="52"/>
      <c r="C28" s="60"/>
      <c r="D28" s="60"/>
      <c r="E28" s="117"/>
      <c r="F28" s="117"/>
      <c r="G28" s="117"/>
      <c r="H28" s="101"/>
      <c r="I28" s="6"/>
      <c r="J28" s="6"/>
      <c r="K28" s="6"/>
    </row>
    <row r="29" spans="1:11" ht="21" customHeight="1" x14ac:dyDescent="0.15">
      <c r="A29" s="100">
        <v>10</v>
      </c>
      <c r="B29" s="52"/>
      <c r="C29" s="60"/>
      <c r="D29" s="60"/>
      <c r="E29" s="117"/>
      <c r="F29" s="117"/>
      <c r="G29" s="117"/>
      <c r="H29" s="101"/>
      <c r="I29" s="6"/>
      <c r="J29" s="6"/>
      <c r="K29" s="6"/>
    </row>
    <row r="30" spans="1:11" ht="21" customHeight="1" x14ac:dyDescent="0.15">
      <c r="A30" s="100">
        <v>11</v>
      </c>
      <c r="B30" s="52"/>
      <c r="C30" s="60"/>
      <c r="D30" s="60"/>
      <c r="E30" s="117"/>
      <c r="F30" s="117"/>
      <c r="G30" s="117"/>
      <c r="H30" s="101"/>
      <c r="I30" s="6"/>
      <c r="J30" s="6"/>
      <c r="K30" s="6"/>
    </row>
    <row r="31" spans="1:11" ht="21" customHeight="1" thickBot="1" x14ac:dyDescent="0.2">
      <c r="A31" s="34">
        <v>12</v>
      </c>
      <c r="B31" s="102"/>
      <c r="C31" s="22"/>
      <c r="D31" s="22"/>
      <c r="E31" s="118"/>
      <c r="F31" s="118"/>
      <c r="G31" s="118"/>
      <c r="H31" s="23"/>
      <c r="I31" s="6"/>
      <c r="J31" s="6"/>
      <c r="K31" s="6"/>
    </row>
    <row r="32" spans="1:11" ht="15" customHeight="1" x14ac:dyDescent="0.15">
      <c r="B32" s="6"/>
      <c r="C32" s="6"/>
      <c r="D32" s="6"/>
      <c r="E32" s="6"/>
      <c r="F32" s="6"/>
      <c r="G32" s="6"/>
      <c r="H32" s="6"/>
      <c r="I32" s="6"/>
      <c r="J32" s="6"/>
    </row>
    <row r="33" spans="1:8" ht="16.5" thickBot="1" x14ac:dyDescent="0.2">
      <c r="A33" s="27"/>
      <c r="B33" s="28"/>
      <c r="C33" s="29" t="s">
        <v>5</v>
      </c>
    </row>
    <row r="34" spans="1:8" ht="21" customHeight="1" thickBot="1" x14ac:dyDescent="0.2">
      <c r="C34" s="30" t="s">
        <v>7</v>
      </c>
      <c r="D34" s="113" t="s">
        <v>6</v>
      </c>
      <c r="E34" s="114"/>
      <c r="F34" s="119" t="s">
        <v>10</v>
      </c>
      <c r="G34" s="120"/>
      <c r="H34" s="31" t="s">
        <v>51</v>
      </c>
    </row>
    <row r="35" spans="1:8" ht="21" customHeight="1" x14ac:dyDescent="0.15">
      <c r="C35" s="32" t="s">
        <v>8</v>
      </c>
      <c r="D35" s="104" t="s">
        <v>93</v>
      </c>
      <c r="E35" s="72">
        <f>4-COUNTBLANK($B$11:$B$14)</f>
        <v>0</v>
      </c>
      <c r="F35" s="109">
        <f>3000*E35</f>
        <v>0</v>
      </c>
      <c r="G35" s="110"/>
      <c r="H35" s="33">
        <f>4-COUNTBLANK($I$11:$I$14)</f>
        <v>0</v>
      </c>
    </row>
    <row r="36" spans="1:8" ht="21" customHeight="1" thickBot="1" x14ac:dyDescent="0.2">
      <c r="C36" s="34" t="s">
        <v>19</v>
      </c>
      <c r="D36" s="105" t="s">
        <v>93</v>
      </c>
      <c r="E36" s="73">
        <f>2-COUNTBLANK($B$15:$B$16)</f>
        <v>0</v>
      </c>
      <c r="F36" s="107">
        <f>3000*E36</f>
        <v>0</v>
      </c>
      <c r="G36" s="108"/>
      <c r="H36" s="35">
        <f>2-COUNTBLANK($I$15:$I$16)</f>
        <v>0</v>
      </c>
    </row>
    <row r="37" spans="1:8" ht="21.75" customHeight="1" thickBot="1" x14ac:dyDescent="0.2">
      <c r="C37" s="36" t="s">
        <v>9</v>
      </c>
      <c r="D37" s="37"/>
      <c r="E37" s="38">
        <f>SUM(E35:E36)</f>
        <v>0</v>
      </c>
      <c r="F37" s="111">
        <f>SUM(F35:G36)</f>
        <v>0</v>
      </c>
      <c r="G37" s="112"/>
      <c r="H37" s="39">
        <f>SUM(H35:H36)</f>
        <v>0</v>
      </c>
    </row>
    <row r="38" spans="1:8" ht="30" customHeight="1" x14ac:dyDescent="0.15">
      <c r="C38" s="40" t="s">
        <v>70</v>
      </c>
    </row>
    <row r="39" spans="1:8" ht="16.5" customHeight="1" x14ac:dyDescent="0.15"/>
  </sheetData>
  <mergeCells count="29">
    <mergeCell ref="A1:I1"/>
    <mergeCell ref="A2:I2"/>
    <mergeCell ref="E27:G27"/>
    <mergeCell ref="F16:G16"/>
    <mergeCell ref="F15:G15"/>
    <mergeCell ref="F14:G14"/>
    <mergeCell ref="F13:G13"/>
    <mergeCell ref="F12:G12"/>
    <mergeCell ref="E25:G25"/>
    <mergeCell ref="E26:G26"/>
    <mergeCell ref="F11:G11"/>
    <mergeCell ref="E4:F4"/>
    <mergeCell ref="B6:D6"/>
    <mergeCell ref="F36:G36"/>
    <mergeCell ref="F35:G35"/>
    <mergeCell ref="F37:G37"/>
    <mergeCell ref="D34:E34"/>
    <mergeCell ref="F10:G10"/>
    <mergeCell ref="E21:G21"/>
    <mergeCell ref="E22:G22"/>
    <mergeCell ref="E23:G23"/>
    <mergeCell ref="E28:G28"/>
    <mergeCell ref="E29:G29"/>
    <mergeCell ref="E30:G30"/>
    <mergeCell ref="E31:G31"/>
    <mergeCell ref="F34:G34"/>
    <mergeCell ref="E19:G19"/>
    <mergeCell ref="E20:G20"/>
    <mergeCell ref="E24:G24"/>
  </mergeCells>
  <phoneticPr fontId="2"/>
  <conditionalFormatting sqref="E4 D5 B4:B6">
    <cfRule type="containsBlanks" dxfId="5" priority="5" stopIfTrue="1">
      <formula>LEN(TRIM(B4))=0</formula>
    </cfRule>
  </conditionalFormatting>
  <conditionalFormatting sqref="B20:H31">
    <cfRule type="containsBlanks" dxfId="4" priority="3" stopIfTrue="1">
      <formula>LEN(TRIM(B20))=0</formula>
    </cfRule>
  </conditionalFormatting>
  <conditionalFormatting sqref="B11:I16">
    <cfRule type="containsBlanks" dxfId="0" priority="1">
      <formula>LEN(TRIM(B11))=0</formula>
    </cfRule>
  </conditionalFormatting>
  <dataValidations count="8">
    <dataValidation type="list" allowBlank="1" showInputMessage="1" showErrorMessage="1" sqref="E11:E16" xr:uid="{00000000-0002-0000-0000-000000000000}">
      <formula1>$M$6:$M$10</formula1>
    </dataValidation>
    <dataValidation type="list" allowBlank="1" showInputMessage="1" showErrorMessage="1" sqref="I11:I16" xr:uid="{00000000-0002-0000-0000-000001000000}">
      <formula1>$N$6:$N$7</formula1>
    </dataValidation>
    <dataValidation type="list" allowBlank="1" showInputMessage="1" showErrorMessage="1" sqref="H20:H31" xr:uid="{00000000-0002-0000-0000-000002000000}">
      <formula1>$K$6:$K$10</formula1>
    </dataValidation>
    <dataValidation type="list" allowBlank="1" showInputMessage="1" showErrorMessage="1" sqref="B20:B31" xr:uid="{00000000-0002-0000-0000-000003000000}">
      <formula1>$B$11:$B$16</formula1>
    </dataValidation>
    <dataValidation type="whole" allowBlank="1" showInputMessage="1" showErrorMessage="1" error="生年月日は半角数字で入力をしてください。_x000a_例：2010/1/1" sqref="H11:H16" xr:uid="{00000000-0002-0000-0000-000004000000}">
      <formula1>1</formula1>
      <formula2>9999999999</formula2>
    </dataValidation>
    <dataValidation type="whole" allowBlank="1" showInputMessage="1" showErrorMessage="1" sqref="F11:G16 D20:D31" xr:uid="{00000000-0002-0000-0000-000005000000}">
      <formula1>1</formula1>
      <formula2>9999999999</formula2>
    </dataValidation>
    <dataValidation type="list" allowBlank="1" showInputMessage="1" showErrorMessage="1" sqref="E20:G31" xr:uid="{00000000-0002-0000-0000-000006000000}">
      <formula1>$O$6:$O$10</formula1>
    </dataValidation>
    <dataValidation type="list" allowBlank="1" showInputMessage="1" showErrorMessage="1" sqref="B4" xr:uid="{00000000-0002-0000-0000-000007000000}">
      <formula1>$L$6:$L$16</formula1>
    </dataValidation>
  </dataValidations>
  <printOptions horizontalCentered="1"/>
  <pageMargins left="0.39370078740157483" right="0.39370078740157483" top="0.39370078740157483" bottom="0.39370078740157483" header="0.35433070866141736" footer="0.51181102362204722"/>
  <pageSetup paperSize="9" scale="80"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workbookViewId="0">
      <selection activeCell="K12" sqref="K12"/>
    </sheetView>
  </sheetViews>
  <sheetFormatPr defaultRowHeight="15" x14ac:dyDescent="0.15"/>
  <cols>
    <col min="1" max="1" width="10.125" style="5" customWidth="1"/>
    <col min="2" max="2" width="19.75" style="4" customWidth="1"/>
    <col min="3" max="3" width="17.375" style="4" customWidth="1"/>
    <col min="4" max="4" width="17.875" style="4" customWidth="1"/>
    <col min="5" max="5" width="7.75" style="4" customWidth="1"/>
    <col min="6" max="7" width="10.375" style="4" customWidth="1"/>
    <col min="8" max="8" width="18.875" style="4" customWidth="1"/>
    <col min="9" max="10" width="8.75" style="4" customWidth="1"/>
    <col min="11" max="11" width="22.75" style="4" bestFit="1" customWidth="1"/>
    <col min="12" max="16384" width="9" style="4"/>
  </cols>
  <sheetData>
    <row r="1" spans="1:15" ht="22.5" customHeight="1" x14ac:dyDescent="0.15">
      <c r="A1" s="123" t="s">
        <v>94</v>
      </c>
      <c r="B1" s="123"/>
      <c r="C1" s="123"/>
      <c r="D1" s="123"/>
      <c r="E1" s="123"/>
      <c r="F1" s="123"/>
      <c r="G1" s="123"/>
      <c r="H1" s="123"/>
      <c r="I1" s="123"/>
      <c r="J1" s="106"/>
    </row>
    <row r="2" spans="1:15" ht="21" customHeight="1" x14ac:dyDescent="0.15">
      <c r="A2" s="123" t="s">
        <v>15</v>
      </c>
      <c r="B2" s="123"/>
      <c r="C2" s="123"/>
      <c r="D2" s="123"/>
      <c r="E2" s="123"/>
      <c r="F2" s="123"/>
      <c r="G2" s="123"/>
      <c r="H2" s="123"/>
      <c r="I2" s="123"/>
      <c r="J2" s="106"/>
    </row>
    <row r="3" spans="1:15" ht="18.75" x14ac:dyDescent="0.15">
      <c r="B3" s="6"/>
      <c r="C3" s="6"/>
      <c r="D3" s="74"/>
      <c r="E3" s="74"/>
      <c r="F3" s="6"/>
      <c r="G3" s="6"/>
      <c r="H3" s="6"/>
      <c r="I3" s="6"/>
      <c r="J3" s="6"/>
    </row>
    <row r="4" spans="1:15" ht="24" customHeight="1" x14ac:dyDescent="0.15">
      <c r="A4" s="7" t="s">
        <v>35</v>
      </c>
      <c r="B4" s="8"/>
      <c r="C4" s="59" t="s">
        <v>36</v>
      </c>
      <c r="D4" s="7" t="s">
        <v>37</v>
      </c>
      <c r="E4" s="132"/>
      <c r="F4" s="132"/>
      <c r="G4" s="75" t="s">
        <v>38</v>
      </c>
    </row>
    <row r="5" spans="1:15" ht="24" customHeight="1" x14ac:dyDescent="0.15">
      <c r="A5" s="7" t="s">
        <v>39</v>
      </c>
      <c r="B5" s="7"/>
      <c r="C5" s="7" t="s">
        <v>72</v>
      </c>
      <c r="D5" s="7"/>
      <c r="E5" s="4" t="s">
        <v>71</v>
      </c>
      <c r="F5" s="75"/>
      <c r="G5" s="9"/>
      <c r="H5" s="9"/>
      <c r="K5" s="9"/>
    </row>
    <row r="6" spans="1:15" ht="27.75" customHeight="1" x14ac:dyDescent="0.15">
      <c r="A6" s="10" t="s">
        <v>40</v>
      </c>
      <c r="B6" s="133"/>
      <c r="C6" s="133"/>
      <c r="D6" s="133"/>
      <c r="F6" s="9"/>
      <c r="G6" s="9"/>
      <c r="H6" s="9"/>
      <c r="K6" s="4" t="s">
        <v>58</v>
      </c>
      <c r="L6" s="4" t="s">
        <v>25</v>
      </c>
      <c r="M6" s="4" t="s">
        <v>45</v>
      </c>
      <c r="N6" s="4" t="s">
        <v>68</v>
      </c>
      <c r="O6" s="4" t="s">
        <v>60</v>
      </c>
    </row>
    <row r="7" spans="1:15" ht="18" customHeight="1" x14ac:dyDescent="0.15">
      <c r="A7" s="4"/>
      <c r="K7" s="4" t="s">
        <v>59</v>
      </c>
      <c r="L7" s="4" t="s">
        <v>26</v>
      </c>
      <c r="M7" s="4" t="s">
        <v>46</v>
      </c>
      <c r="N7" s="4" t="s">
        <v>69</v>
      </c>
      <c r="O7" s="4" t="s">
        <v>64</v>
      </c>
    </row>
    <row r="8" spans="1:15" ht="28.5" customHeight="1" x14ac:dyDescent="0.15">
      <c r="B8" s="6"/>
      <c r="C8" s="6"/>
      <c r="D8" s="6"/>
      <c r="E8" s="6"/>
      <c r="F8" s="74"/>
      <c r="G8" s="6"/>
      <c r="H8" s="6"/>
      <c r="I8" s="6"/>
      <c r="J8" s="6"/>
      <c r="K8" s="4" t="s">
        <v>41</v>
      </c>
      <c r="L8" s="4" t="s">
        <v>24</v>
      </c>
      <c r="M8" s="4" t="s">
        <v>43</v>
      </c>
      <c r="O8" s="4" t="s">
        <v>61</v>
      </c>
    </row>
    <row r="9" spans="1:15" ht="29.25" customHeight="1" thickBot="1" x14ac:dyDescent="0.3">
      <c r="A9" s="76" t="s">
        <v>0</v>
      </c>
      <c r="B9" s="86" t="s">
        <v>73</v>
      </c>
      <c r="D9" s="4" t="s">
        <v>54</v>
      </c>
      <c r="I9" s="11" t="s">
        <v>50</v>
      </c>
      <c r="J9" s="11"/>
      <c r="K9" s="4" t="s">
        <v>23</v>
      </c>
      <c r="L9" s="4" t="s">
        <v>27</v>
      </c>
      <c r="M9" s="4" t="s">
        <v>44</v>
      </c>
      <c r="O9" s="4" t="s">
        <v>62</v>
      </c>
    </row>
    <row r="10" spans="1:15" ht="32.25" customHeight="1" thickBot="1" x14ac:dyDescent="0.2">
      <c r="A10" s="58" t="s">
        <v>53</v>
      </c>
      <c r="B10" s="77" t="s">
        <v>49</v>
      </c>
      <c r="C10" s="82" t="s">
        <v>47</v>
      </c>
      <c r="D10" s="14" t="s">
        <v>55</v>
      </c>
      <c r="E10" s="13" t="s">
        <v>1</v>
      </c>
      <c r="F10" s="115" t="s">
        <v>42</v>
      </c>
      <c r="G10" s="116"/>
      <c r="H10" s="65" t="s">
        <v>65</v>
      </c>
      <c r="I10" s="95" t="s">
        <v>16</v>
      </c>
      <c r="J10" s="135"/>
      <c r="K10" s="4" t="s">
        <v>22</v>
      </c>
      <c r="L10" s="4" t="s">
        <v>28</v>
      </c>
      <c r="O10" s="4" t="s">
        <v>63</v>
      </c>
    </row>
    <row r="11" spans="1:15" ht="21" customHeight="1" thickTop="1" x14ac:dyDescent="0.15">
      <c r="A11" s="16">
        <v>1</v>
      </c>
      <c r="B11" s="78"/>
      <c r="C11" s="83"/>
      <c r="D11" s="69"/>
      <c r="E11" s="17"/>
      <c r="F11" s="130"/>
      <c r="G11" s="131"/>
      <c r="H11" s="64"/>
      <c r="I11" s="96"/>
      <c r="J11" s="136"/>
      <c r="L11" s="4" t="s">
        <v>29</v>
      </c>
    </row>
    <row r="12" spans="1:15" ht="21" customHeight="1" x14ac:dyDescent="0.15">
      <c r="A12" s="16">
        <v>2</v>
      </c>
      <c r="B12" s="79"/>
      <c r="C12" s="83"/>
      <c r="D12" s="69"/>
      <c r="E12" s="17"/>
      <c r="F12" s="128"/>
      <c r="G12" s="129"/>
      <c r="H12" s="61"/>
      <c r="I12" s="96"/>
      <c r="J12" s="136"/>
      <c r="L12" s="4" t="s">
        <v>30</v>
      </c>
    </row>
    <row r="13" spans="1:15" ht="21" customHeight="1" x14ac:dyDescent="0.15">
      <c r="A13" s="16">
        <v>3</v>
      </c>
      <c r="B13" s="79"/>
      <c r="C13" s="83"/>
      <c r="D13" s="69"/>
      <c r="E13" s="17"/>
      <c r="F13" s="128"/>
      <c r="G13" s="129"/>
      <c r="H13" s="61"/>
      <c r="I13" s="96"/>
      <c r="J13" s="136"/>
      <c r="L13" s="4" t="s">
        <v>31</v>
      </c>
    </row>
    <row r="14" spans="1:15" ht="21" customHeight="1" thickBot="1" x14ac:dyDescent="0.2">
      <c r="A14" s="20">
        <v>4</v>
      </c>
      <c r="B14" s="80"/>
      <c r="C14" s="84"/>
      <c r="D14" s="70"/>
      <c r="E14" s="21"/>
      <c r="F14" s="124"/>
      <c r="G14" s="125"/>
      <c r="H14" s="62"/>
      <c r="I14" s="97"/>
      <c r="J14" s="136"/>
      <c r="L14" s="4" t="s">
        <v>32</v>
      </c>
    </row>
    <row r="15" spans="1:15" ht="21" customHeight="1" x14ac:dyDescent="0.15">
      <c r="A15" s="16" t="s">
        <v>52</v>
      </c>
      <c r="B15" s="78"/>
      <c r="C15" s="83"/>
      <c r="D15" s="69"/>
      <c r="E15" s="17"/>
      <c r="F15" s="126"/>
      <c r="G15" s="127"/>
      <c r="H15" s="61"/>
      <c r="I15" s="96"/>
      <c r="J15" s="136"/>
      <c r="L15" s="4" t="s">
        <v>33</v>
      </c>
    </row>
    <row r="16" spans="1:15" ht="21" customHeight="1" thickBot="1" x14ac:dyDescent="0.2">
      <c r="A16" s="24" t="s">
        <v>52</v>
      </c>
      <c r="B16" s="81"/>
      <c r="C16" s="85"/>
      <c r="D16" s="71"/>
      <c r="E16" s="25"/>
      <c r="F16" s="124"/>
      <c r="G16" s="125"/>
      <c r="H16" s="63"/>
      <c r="I16" s="98"/>
      <c r="J16" s="136"/>
      <c r="L16" s="4" t="s">
        <v>34</v>
      </c>
    </row>
    <row r="17" spans="1:11" ht="18.75" x14ac:dyDescent="0.15">
      <c r="B17" s="6"/>
      <c r="C17" s="6"/>
      <c r="D17" s="6"/>
      <c r="E17" s="6"/>
      <c r="F17" s="6"/>
      <c r="G17" s="6"/>
      <c r="H17" s="6"/>
      <c r="I17" s="6"/>
      <c r="J17" s="6"/>
    </row>
    <row r="18" spans="1:11" ht="19.5" thickBot="1" x14ac:dyDescent="0.2">
      <c r="A18" s="76" t="s">
        <v>66</v>
      </c>
      <c r="B18" s="67"/>
      <c r="C18" s="68" t="s">
        <v>67</v>
      </c>
      <c r="E18" s="6"/>
      <c r="F18" s="6"/>
      <c r="G18" s="6"/>
      <c r="H18" s="6"/>
      <c r="I18" s="6"/>
      <c r="J18" s="6"/>
    </row>
    <row r="19" spans="1:11" ht="28.5" customHeight="1" thickBot="1" x14ac:dyDescent="0.2">
      <c r="A19" s="12"/>
      <c r="B19" s="13" t="s">
        <v>57</v>
      </c>
      <c r="C19" s="15" t="s">
        <v>21</v>
      </c>
      <c r="D19" s="15" t="s">
        <v>42</v>
      </c>
      <c r="E19" s="121" t="s">
        <v>56</v>
      </c>
      <c r="F19" s="121"/>
      <c r="G19" s="121"/>
      <c r="H19" s="103" t="s">
        <v>48</v>
      </c>
      <c r="I19" s="6"/>
      <c r="J19" s="6"/>
    </row>
    <row r="20" spans="1:11" ht="21" customHeight="1" thickTop="1" x14ac:dyDescent="0.15">
      <c r="A20" s="99">
        <v>1</v>
      </c>
      <c r="B20" s="66"/>
      <c r="C20" s="18"/>
      <c r="D20" s="18"/>
      <c r="E20" s="122"/>
      <c r="F20" s="122"/>
      <c r="G20" s="122"/>
      <c r="H20" s="19"/>
      <c r="I20" s="6"/>
      <c r="J20" s="6"/>
    </row>
    <row r="21" spans="1:11" ht="21" customHeight="1" x14ac:dyDescent="0.15">
      <c r="A21" s="100">
        <v>2</v>
      </c>
      <c r="B21" s="52"/>
      <c r="C21" s="60"/>
      <c r="D21" s="60"/>
      <c r="E21" s="117"/>
      <c r="F21" s="117"/>
      <c r="G21" s="117"/>
      <c r="H21" s="101"/>
      <c r="I21" s="6"/>
      <c r="J21" s="6"/>
      <c r="K21" s="6"/>
    </row>
    <row r="22" spans="1:11" ht="21" customHeight="1" x14ac:dyDescent="0.15">
      <c r="A22" s="100">
        <v>3</v>
      </c>
      <c r="B22" s="52"/>
      <c r="C22" s="60"/>
      <c r="D22" s="60"/>
      <c r="E22" s="117"/>
      <c r="F22" s="117"/>
      <c r="G22" s="117"/>
      <c r="H22" s="101"/>
      <c r="I22" s="6"/>
      <c r="J22" s="6"/>
      <c r="K22" s="6"/>
    </row>
    <row r="23" spans="1:11" ht="21" customHeight="1" x14ac:dyDescent="0.15">
      <c r="A23" s="100">
        <v>4</v>
      </c>
      <c r="B23" s="52"/>
      <c r="C23" s="60"/>
      <c r="D23" s="60"/>
      <c r="E23" s="117"/>
      <c r="F23" s="117"/>
      <c r="G23" s="117"/>
      <c r="H23" s="101"/>
      <c r="I23" s="6"/>
      <c r="J23" s="6"/>
      <c r="K23" s="6"/>
    </row>
    <row r="24" spans="1:11" ht="21" customHeight="1" x14ac:dyDescent="0.15">
      <c r="A24" s="100">
        <v>5</v>
      </c>
      <c r="B24" s="52"/>
      <c r="C24" s="60"/>
      <c r="D24" s="60"/>
      <c r="E24" s="117"/>
      <c r="F24" s="117"/>
      <c r="G24" s="117"/>
      <c r="H24" s="101"/>
      <c r="I24" s="6"/>
      <c r="J24" s="6"/>
      <c r="K24" s="6"/>
    </row>
    <row r="25" spans="1:11" ht="21" customHeight="1" x14ac:dyDescent="0.15">
      <c r="A25" s="100">
        <v>6</v>
      </c>
      <c r="B25" s="52"/>
      <c r="C25" s="60"/>
      <c r="D25" s="60"/>
      <c r="E25" s="117"/>
      <c r="F25" s="117"/>
      <c r="G25" s="117"/>
      <c r="H25" s="101"/>
      <c r="I25" s="6"/>
      <c r="J25" s="6"/>
      <c r="K25" s="6"/>
    </row>
    <row r="26" spans="1:11" ht="21" customHeight="1" x14ac:dyDescent="0.15">
      <c r="A26" s="100">
        <v>7</v>
      </c>
      <c r="B26" s="52"/>
      <c r="C26" s="60"/>
      <c r="D26" s="60"/>
      <c r="E26" s="117"/>
      <c r="F26" s="117"/>
      <c r="G26" s="117"/>
      <c r="H26" s="101"/>
      <c r="I26" s="6"/>
      <c r="J26" s="6"/>
      <c r="K26" s="6"/>
    </row>
    <row r="27" spans="1:11" ht="21" customHeight="1" x14ac:dyDescent="0.15">
      <c r="A27" s="100">
        <v>8</v>
      </c>
      <c r="B27" s="52"/>
      <c r="C27" s="60"/>
      <c r="D27" s="60"/>
      <c r="E27" s="117"/>
      <c r="F27" s="117"/>
      <c r="G27" s="117"/>
      <c r="H27" s="101"/>
      <c r="I27" s="6"/>
      <c r="J27" s="6"/>
      <c r="K27" s="6"/>
    </row>
    <row r="28" spans="1:11" ht="21" customHeight="1" x14ac:dyDescent="0.15">
      <c r="A28" s="100">
        <v>9</v>
      </c>
      <c r="B28" s="52"/>
      <c r="C28" s="60"/>
      <c r="D28" s="60"/>
      <c r="E28" s="117"/>
      <c r="F28" s="117"/>
      <c r="G28" s="117"/>
      <c r="H28" s="101"/>
      <c r="I28" s="6"/>
      <c r="J28" s="6"/>
      <c r="K28" s="6"/>
    </row>
    <row r="29" spans="1:11" ht="21" customHeight="1" x14ac:dyDescent="0.15">
      <c r="A29" s="100">
        <v>10</v>
      </c>
      <c r="B29" s="52"/>
      <c r="C29" s="60"/>
      <c r="D29" s="60"/>
      <c r="E29" s="117"/>
      <c r="F29" s="117"/>
      <c r="G29" s="117"/>
      <c r="H29" s="101"/>
      <c r="I29" s="6"/>
      <c r="J29" s="6"/>
      <c r="K29" s="6"/>
    </row>
    <row r="30" spans="1:11" ht="21" customHeight="1" x14ac:dyDescent="0.15">
      <c r="A30" s="100">
        <v>11</v>
      </c>
      <c r="B30" s="52"/>
      <c r="C30" s="60"/>
      <c r="D30" s="60"/>
      <c r="E30" s="117"/>
      <c r="F30" s="117"/>
      <c r="G30" s="117"/>
      <c r="H30" s="101"/>
      <c r="I30" s="6"/>
      <c r="J30" s="6"/>
      <c r="K30" s="6"/>
    </row>
    <row r="31" spans="1:11" ht="21" customHeight="1" thickBot="1" x14ac:dyDescent="0.2">
      <c r="A31" s="34">
        <v>12</v>
      </c>
      <c r="B31" s="102"/>
      <c r="C31" s="22"/>
      <c r="D31" s="22"/>
      <c r="E31" s="118"/>
      <c r="F31" s="118"/>
      <c r="G31" s="118"/>
      <c r="H31" s="23"/>
      <c r="I31" s="6"/>
      <c r="J31" s="6"/>
      <c r="K31" s="6"/>
    </row>
    <row r="32" spans="1:11" ht="15" customHeight="1" x14ac:dyDescent="0.15">
      <c r="B32" s="6"/>
      <c r="C32" s="6"/>
      <c r="D32" s="6"/>
      <c r="E32" s="6"/>
      <c r="F32" s="6"/>
      <c r="G32" s="6"/>
      <c r="H32" s="6"/>
      <c r="I32" s="6"/>
      <c r="J32" s="6"/>
    </row>
    <row r="33" spans="1:8" ht="16.5" thickBot="1" x14ac:dyDescent="0.2">
      <c r="A33" s="27"/>
      <c r="B33" s="28"/>
      <c r="C33" s="29" t="s">
        <v>5</v>
      </c>
    </row>
    <row r="34" spans="1:8" ht="21" customHeight="1" thickBot="1" x14ac:dyDescent="0.2">
      <c r="C34" s="30" t="s">
        <v>7</v>
      </c>
      <c r="D34" s="113" t="s">
        <v>6</v>
      </c>
      <c r="E34" s="114"/>
      <c r="F34" s="119" t="s">
        <v>10</v>
      </c>
      <c r="G34" s="120"/>
      <c r="H34" s="31" t="s">
        <v>51</v>
      </c>
    </row>
    <row r="35" spans="1:8" ht="21" customHeight="1" x14ac:dyDescent="0.15">
      <c r="C35" s="32" t="s">
        <v>8</v>
      </c>
      <c r="D35" s="104" t="s">
        <v>93</v>
      </c>
      <c r="E35" s="72">
        <f>4-COUNTBLANK($B$11:$B$14)</f>
        <v>0</v>
      </c>
      <c r="F35" s="109">
        <f>3000*E35</f>
        <v>0</v>
      </c>
      <c r="G35" s="110"/>
      <c r="H35" s="33">
        <f>4-COUNTBLANK($I$11:$I$14)</f>
        <v>0</v>
      </c>
    </row>
    <row r="36" spans="1:8" ht="21" customHeight="1" thickBot="1" x14ac:dyDescent="0.2">
      <c r="C36" s="34" t="s">
        <v>19</v>
      </c>
      <c r="D36" s="105" t="s">
        <v>93</v>
      </c>
      <c r="E36" s="73">
        <f>2-COUNTBLANK($B$15:$B$16)</f>
        <v>0</v>
      </c>
      <c r="F36" s="107">
        <f>3000*E36</f>
        <v>0</v>
      </c>
      <c r="G36" s="108"/>
      <c r="H36" s="35">
        <f>2-COUNTBLANK($I$15:$I$16)</f>
        <v>0</v>
      </c>
    </row>
    <row r="37" spans="1:8" ht="21.75" customHeight="1" thickBot="1" x14ac:dyDescent="0.2">
      <c r="C37" s="36" t="s">
        <v>9</v>
      </c>
      <c r="D37" s="37"/>
      <c r="E37" s="38">
        <f>SUM(E35:E36)</f>
        <v>0</v>
      </c>
      <c r="F37" s="111">
        <f>SUM(F35:G36)</f>
        <v>0</v>
      </c>
      <c r="G37" s="112"/>
      <c r="H37" s="39">
        <f>SUM(H35:H36)</f>
        <v>0</v>
      </c>
    </row>
    <row r="38" spans="1:8" ht="30" customHeight="1" x14ac:dyDescent="0.15">
      <c r="C38" s="40" t="s">
        <v>70</v>
      </c>
    </row>
    <row r="39" spans="1:8" ht="16.5" customHeight="1" x14ac:dyDescent="0.15"/>
  </sheetData>
  <mergeCells count="29">
    <mergeCell ref="D34:E34"/>
    <mergeCell ref="F34:G34"/>
    <mergeCell ref="E22:G22"/>
    <mergeCell ref="E23:G23"/>
    <mergeCell ref="E24:G24"/>
    <mergeCell ref="E25:G25"/>
    <mergeCell ref="E26:G26"/>
    <mergeCell ref="E27:G27"/>
    <mergeCell ref="F10:G10"/>
    <mergeCell ref="F11:G11"/>
    <mergeCell ref="F12:G12"/>
    <mergeCell ref="F13:G13"/>
    <mergeCell ref="E31:G31"/>
    <mergeCell ref="F35:G35"/>
    <mergeCell ref="F36:G36"/>
    <mergeCell ref="F37:G37"/>
    <mergeCell ref="A1:I1"/>
    <mergeCell ref="A2:I2"/>
    <mergeCell ref="E28:G28"/>
    <mergeCell ref="E29:G29"/>
    <mergeCell ref="E30:G30"/>
    <mergeCell ref="F14:G14"/>
    <mergeCell ref="F15:G15"/>
    <mergeCell ref="F16:G16"/>
    <mergeCell ref="E19:G19"/>
    <mergeCell ref="E20:G20"/>
    <mergeCell ref="E21:G21"/>
    <mergeCell ref="E4:F4"/>
    <mergeCell ref="B6:D6"/>
  </mergeCells>
  <phoneticPr fontId="2"/>
  <conditionalFormatting sqref="E4 D5 B4:B6 B20:H31 B11:I16">
    <cfRule type="containsBlanks" dxfId="6" priority="4" stopIfTrue="1">
      <formula>LEN(TRIM(B4))=0</formula>
    </cfRule>
  </conditionalFormatting>
  <dataValidations count="8">
    <dataValidation type="list" allowBlank="1" showInputMessage="1" showErrorMessage="1" sqref="B4" xr:uid="{00000000-0002-0000-0100-000000000000}">
      <formula1>$L$6:$L$16</formula1>
    </dataValidation>
    <dataValidation type="list" allowBlank="1" showInputMessage="1" showErrorMessage="1" sqref="E20:G31" xr:uid="{00000000-0002-0000-0100-000001000000}">
      <formula1>$O$6:$O$10</formula1>
    </dataValidation>
    <dataValidation type="whole" allowBlank="1" showInputMessage="1" showErrorMessage="1" sqref="F11:G16 D20:D31" xr:uid="{00000000-0002-0000-0100-000002000000}">
      <formula1>1</formula1>
      <formula2>9999999999</formula2>
    </dataValidation>
    <dataValidation type="whole" allowBlank="1" showInputMessage="1" showErrorMessage="1" error="生年月日は半角数字で入力をしてください。_x000a_例：2010/1/1" sqref="H11:H16" xr:uid="{00000000-0002-0000-0100-000003000000}">
      <formula1>1</formula1>
      <formula2>9999999999</formula2>
    </dataValidation>
    <dataValidation type="list" allowBlank="1" showInputMessage="1" showErrorMessage="1" sqref="B20:B31" xr:uid="{00000000-0002-0000-0100-000004000000}">
      <formula1>$B$11:$B$16</formula1>
    </dataValidation>
    <dataValidation type="list" allowBlank="1" showInputMessage="1" showErrorMessage="1" sqref="H20:H31" xr:uid="{00000000-0002-0000-0100-000005000000}">
      <formula1>$K$6:$K$10</formula1>
    </dataValidation>
    <dataValidation type="list" allowBlank="1" showInputMessage="1" showErrorMessage="1" sqref="I11:I16" xr:uid="{00000000-0002-0000-0100-000006000000}">
      <formula1>$N$6:$N$7</formula1>
    </dataValidation>
    <dataValidation type="list" allowBlank="1" showInputMessage="1" showErrorMessage="1" sqref="E11:E16" xr:uid="{00000000-0002-0000-0100-000007000000}">
      <formula1>$M$6:$M$10</formula1>
    </dataValidation>
  </dataValidations>
  <printOptions horizontalCentered="1"/>
  <pageMargins left="0.39370078740157483" right="0.39370078740157483" top="0.39370078740157483" bottom="0.39370078740157483" header="0.35433070866141736" footer="0.51181102362204722"/>
  <pageSetup paperSize="9" scale="80"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9"/>
  <sheetViews>
    <sheetView workbookViewId="0">
      <selection activeCell="H20" sqref="H20"/>
    </sheetView>
  </sheetViews>
  <sheetFormatPr defaultRowHeight="13.5" x14ac:dyDescent="0.15"/>
  <cols>
    <col min="1" max="1" width="2.375" style="1" customWidth="1"/>
    <col min="2" max="2" width="4.875" style="1" customWidth="1"/>
    <col min="3" max="3" width="4.625" style="1" customWidth="1"/>
    <col min="4" max="4" width="5.125" style="1" customWidth="1"/>
    <col min="5" max="5" width="25" style="1" customWidth="1"/>
    <col min="6" max="6" width="8.25" style="1" customWidth="1"/>
    <col min="7" max="7" width="4.875" style="1" customWidth="1"/>
    <col min="8" max="8" width="4.625" style="1" customWidth="1"/>
    <col min="9" max="9" width="5.125" style="1" customWidth="1"/>
    <col min="10" max="10" width="24.875" style="1" customWidth="1"/>
    <col min="11" max="11" width="8.25" style="1" customWidth="1"/>
    <col min="12" max="12" width="2.375" style="1" customWidth="1"/>
    <col min="13" max="16384" width="9" style="1"/>
  </cols>
  <sheetData>
    <row r="1" spans="2:15" ht="20.25" customHeight="1" x14ac:dyDescent="0.15">
      <c r="B1" s="134" t="s">
        <v>94</v>
      </c>
      <c r="C1" s="134"/>
      <c r="D1" s="134"/>
      <c r="E1" s="134"/>
      <c r="F1" s="134"/>
      <c r="G1" s="134"/>
      <c r="H1" s="134"/>
      <c r="I1" s="134"/>
      <c r="J1" s="134"/>
      <c r="K1" s="134"/>
      <c r="L1" s="3"/>
    </row>
    <row r="2" spans="2:15" ht="20.25" customHeight="1" x14ac:dyDescent="0.15">
      <c r="B2" s="123" t="s">
        <v>14</v>
      </c>
      <c r="C2" s="123"/>
      <c r="D2" s="123"/>
      <c r="E2" s="123"/>
      <c r="F2" s="123"/>
      <c r="G2" s="123"/>
      <c r="H2" s="123"/>
      <c r="I2" s="123"/>
      <c r="J2" s="123"/>
      <c r="K2" s="123"/>
      <c r="L2" s="3"/>
    </row>
    <row r="3" spans="2:15" ht="19.5" customHeight="1" x14ac:dyDescent="0.2">
      <c r="C3" s="2"/>
      <c r="D3" s="2"/>
      <c r="E3" s="2"/>
      <c r="F3" s="2"/>
      <c r="G3" s="2"/>
      <c r="H3" s="2"/>
      <c r="I3" s="2"/>
      <c r="J3" s="2"/>
    </row>
    <row r="4" spans="2:15" ht="30" customHeight="1" x14ac:dyDescent="0.4">
      <c r="B4" s="41" t="s">
        <v>17</v>
      </c>
      <c r="C4" s="42"/>
      <c r="D4" s="43"/>
      <c r="E4" s="44"/>
      <c r="F4" s="44"/>
      <c r="G4" s="44"/>
      <c r="H4" s="44"/>
      <c r="I4" s="44"/>
      <c r="J4" s="44"/>
      <c r="K4" s="42"/>
    </row>
    <row r="5" spans="2:15" ht="30" customHeight="1" x14ac:dyDescent="0.4">
      <c r="B5" s="45" t="s">
        <v>0</v>
      </c>
      <c r="C5" s="46" t="s">
        <v>11</v>
      </c>
      <c r="D5" s="87" t="s">
        <v>2</v>
      </c>
      <c r="E5" s="47" t="s">
        <v>77</v>
      </c>
      <c r="F5" s="48" t="s">
        <v>3</v>
      </c>
      <c r="G5" s="44"/>
      <c r="H5" s="44"/>
      <c r="I5" s="44"/>
      <c r="J5" s="44"/>
      <c r="K5" s="42"/>
    </row>
    <row r="6" spans="2:15" ht="30" customHeight="1" x14ac:dyDescent="0.4">
      <c r="B6" s="45" t="s">
        <v>4</v>
      </c>
      <c r="C6" s="46">
        <v>1</v>
      </c>
      <c r="D6" s="88"/>
      <c r="E6" s="49" t="s">
        <v>78</v>
      </c>
      <c r="F6" s="50" t="s">
        <v>79</v>
      </c>
      <c r="G6" s="44"/>
      <c r="H6" s="44"/>
      <c r="I6" s="44"/>
      <c r="J6" s="44"/>
      <c r="K6" s="42"/>
    </row>
    <row r="7" spans="2:15" ht="30" customHeight="1" x14ac:dyDescent="0.25">
      <c r="B7" s="4" t="s">
        <v>18</v>
      </c>
      <c r="C7" s="42"/>
      <c r="D7" s="42"/>
      <c r="E7" s="42"/>
      <c r="F7" s="42"/>
      <c r="G7" s="51"/>
      <c r="H7" s="51"/>
      <c r="I7" s="51"/>
      <c r="J7" s="51"/>
      <c r="K7" s="51"/>
    </row>
    <row r="8" spans="2:15" ht="30" customHeight="1" x14ac:dyDescent="0.15">
      <c r="B8" s="92" t="s">
        <v>0</v>
      </c>
      <c r="C8" s="93" t="s">
        <v>12</v>
      </c>
      <c r="D8" s="89" t="s">
        <v>75</v>
      </c>
      <c r="E8" s="53" t="str">
        <f>IF('男子　申込一覧'!$B11="","",'男子　申込一覧'!$B11)</f>
        <v/>
      </c>
      <c r="F8" s="90" t="str">
        <f>IF(F9="","",VLOOKUP(F9,$N$8:$O$19,2,0))</f>
        <v/>
      </c>
      <c r="G8" s="91" t="s">
        <v>0</v>
      </c>
      <c r="H8" s="57" t="s">
        <v>13</v>
      </c>
      <c r="I8" s="91" t="s">
        <v>75</v>
      </c>
      <c r="J8" s="54" t="str">
        <f>IF('女子　申込一覧'!$B11="","",'女子　申込一覧'!$B11)</f>
        <v/>
      </c>
      <c r="K8" s="57" t="str">
        <f>IF(K9="","",VLOOKUP(K9,$N$8:$O$19,2,0))</f>
        <v/>
      </c>
      <c r="N8" s="1" t="s">
        <v>20</v>
      </c>
      <c r="O8" s="1" t="s">
        <v>90</v>
      </c>
    </row>
    <row r="9" spans="2:15" ht="30" customHeight="1" x14ac:dyDescent="0.15">
      <c r="B9" s="17" t="s">
        <v>4</v>
      </c>
      <c r="C9" s="66">
        <v>1</v>
      </c>
      <c r="D9" s="17" t="s">
        <v>76</v>
      </c>
      <c r="E9" s="55" t="str">
        <f>IF('男子　申込一覧'!$D11="","",'男子　申込一覧'!$D11)</f>
        <v/>
      </c>
      <c r="F9" s="55" t="str">
        <f>IF(E8="","",'男子　申込一覧'!$B$4)</f>
        <v/>
      </c>
      <c r="G9" s="26" t="s">
        <v>4</v>
      </c>
      <c r="H9" s="94">
        <v>1</v>
      </c>
      <c r="I9" s="26" t="s">
        <v>76</v>
      </c>
      <c r="J9" s="56" t="str">
        <f>IF('女子　申込一覧'!$D11="","",'女子　申込一覧'!$D11)</f>
        <v/>
      </c>
      <c r="K9" s="56" t="str">
        <f>IF(J8="","",'女子　申込一覧'!$B$4)</f>
        <v/>
      </c>
      <c r="N9" s="1" t="s">
        <v>80</v>
      </c>
      <c r="O9" s="1" t="s">
        <v>90</v>
      </c>
    </row>
    <row r="10" spans="2:15" ht="30" customHeight="1" x14ac:dyDescent="0.15">
      <c r="B10" s="92" t="s">
        <v>0</v>
      </c>
      <c r="C10" s="93" t="s">
        <v>12</v>
      </c>
      <c r="D10" s="89" t="s">
        <v>75</v>
      </c>
      <c r="E10" s="53" t="str">
        <f>IF('男子　申込一覧'!$B12="","",'男子　申込一覧'!$B12)</f>
        <v/>
      </c>
      <c r="F10" s="90" t="str">
        <f>IF(F11="","",VLOOKUP(F11,$N$8:$O$19,2,0))</f>
        <v/>
      </c>
      <c r="G10" s="91" t="s">
        <v>0</v>
      </c>
      <c r="H10" s="57" t="s">
        <v>13</v>
      </c>
      <c r="I10" s="91" t="s">
        <v>75</v>
      </c>
      <c r="J10" s="54" t="str">
        <f>IF('女子　申込一覧'!$B12="","",'女子　申込一覧'!$B12)</f>
        <v/>
      </c>
      <c r="K10" s="57" t="str">
        <f>IF(K11="","",VLOOKUP(K11,$N$8:$O$19,2,0))</f>
        <v/>
      </c>
      <c r="N10" s="1" t="s">
        <v>81</v>
      </c>
      <c r="O10" s="1" t="s">
        <v>90</v>
      </c>
    </row>
    <row r="11" spans="2:15" ht="30" customHeight="1" x14ac:dyDescent="0.15">
      <c r="B11" s="17" t="s">
        <v>4</v>
      </c>
      <c r="C11" s="66">
        <v>2</v>
      </c>
      <c r="D11" s="17" t="s">
        <v>76</v>
      </c>
      <c r="E11" s="55" t="str">
        <f>IF('男子　申込一覧'!$D12="","",'男子　申込一覧'!$D12)</f>
        <v/>
      </c>
      <c r="F11" s="55" t="str">
        <f>IF(E10="","",'男子　申込一覧'!$B$4)</f>
        <v/>
      </c>
      <c r="G11" s="26" t="s">
        <v>4</v>
      </c>
      <c r="H11" s="94">
        <v>2</v>
      </c>
      <c r="I11" s="26" t="s">
        <v>76</v>
      </c>
      <c r="J11" s="56" t="str">
        <f>IF('女子　申込一覧'!$D12="","",'女子　申込一覧'!$D12)</f>
        <v/>
      </c>
      <c r="K11" s="56" t="str">
        <f>IF(J10="","",'女子　申込一覧'!$B$4)</f>
        <v/>
      </c>
      <c r="N11" s="1" t="s">
        <v>82</v>
      </c>
      <c r="O11" s="1" t="s">
        <v>90</v>
      </c>
    </row>
    <row r="12" spans="2:15" ht="30" customHeight="1" x14ac:dyDescent="0.15">
      <c r="B12" s="92" t="s">
        <v>0</v>
      </c>
      <c r="C12" s="93" t="s">
        <v>12</v>
      </c>
      <c r="D12" s="89" t="s">
        <v>75</v>
      </c>
      <c r="E12" s="53" t="str">
        <f>IF('男子　申込一覧'!$B13="","",'男子　申込一覧'!$B13)</f>
        <v/>
      </c>
      <c r="F12" s="90" t="str">
        <f>IF(F13="","",VLOOKUP(F13,$N$8:$O$19,2,0))</f>
        <v/>
      </c>
      <c r="G12" s="91" t="s">
        <v>0</v>
      </c>
      <c r="H12" s="57" t="s">
        <v>13</v>
      </c>
      <c r="I12" s="91" t="s">
        <v>75</v>
      </c>
      <c r="J12" s="54" t="str">
        <f>IF('女子　申込一覧'!$B13="","",'女子　申込一覧'!$B13)</f>
        <v/>
      </c>
      <c r="K12" s="57" t="str">
        <f>IF(K13="","",VLOOKUP(K13,$N$8:$O$19,2,0))</f>
        <v/>
      </c>
      <c r="N12" s="1" t="s">
        <v>83</v>
      </c>
      <c r="O12" s="1" t="s">
        <v>90</v>
      </c>
    </row>
    <row r="13" spans="2:15" ht="30" customHeight="1" x14ac:dyDescent="0.15">
      <c r="B13" s="17" t="s">
        <v>4</v>
      </c>
      <c r="C13" s="66">
        <v>3</v>
      </c>
      <c r="D13" s="17" t="s">
        <v>76</v>
      </c>
      <c r="E13" s="55" t="str">
        <f>IF('男子　申込一覧'!$D13="","",'男子　申込一覧'!$D13)</f>
        <v/>
      </c>
      <c r="F13" s="55" t="str">
        <f>IF(E12="","",'男子　申込一覧'!$B$4)</f>
        <v/>
      </c>
      <c r="G13" s="26" t="s">
        <v>4</v>
      </c>
      <c r="H13" s="94">
        <v>3</v>
      </c>
      <c r="I13" s="26" t="s">
        <v>76</v>
      </c>
      <c r="J13" s="56" t="str">
        <f>IF('女子　申込一覧'!$D13="","",'女子　申込一覧'!$D13)</f>
        <v/>
      </c>
      <c r="K13" s="56" t="str">
        <f>IF(J12="","",'女子　申込一覧'!$B$4)</f>
        <v/>
      </c>
      <c r="N13" s="1" t="s">
        <v>84</v>
      </c>
      <c r="O13" s="1" t="s">
        <v>90</v>
      </c>
    </row>
    <row r="14" spans="2:15" ht="30" customHeight="1" x14ac:dyDescent="0.15">
      <c r="B14" s="92" t="s">
        <v>0</v>
      </c>
      <c r="C14" s="93" t="s">
        <v>12</v>
      </c>
      <c r="D14" s="89" t="s">
        <v>75</v>
      </c>
      <c r="E14" s="53" t="str">
        <f>IF('男子　申込一覧'!$B14="","",'男子　申込一覧'!$B14)</f>
        <v/>
      </c>
      <c r="F14" s="90" t="str">
        <f>IF(F15="","",VLOOKUP(F15,$N$8:$O$19,2,0))</f>
        <v/>
      </c>
      <c r="G14" s="91" t="s">
        <v>0</v>
      </c>
      <c r="H14" s="57" t="s">
        <v>13</v>
      </c>
      <c r="I14" s="91" t="s">
        <v>75</v>
      </c>
      <c r="J14" s="54" t="str">
        <f>IF('女子　申込一覧'!$B14="","",'女子　申込一覧'!$B14)</f>
        <v/>
      </c>
      <c r="K14" s="57" t="str">
        <f>IF(K15="","",VLOOKUP(K15,$N$8:$O$19,2,0))</f>
        <v/>
      </c>
      <c r="N14" s="1" t="s">
        <v>79</v>
      </c>
      <c r="O14" s="1" t="s">
        <v>91</v>
      </c>
    </row>
    <row r="15" spans="2:15" ht="30" customHeight="1" x14ac:dyDescent="0.15">
      <c r="B15" s="17" t="s">
        <v>4</v>
      </c>
      <c r="C15" s="66">
        <v>4</v>
      </c>
      <c r="D15" s="17" t="s">
        <v>76</v>
      </c>
      <c r="E15" s="55" t="str">
        <f>IF('男子　申込一覧'!$D14="","",'男子　申込一覧'!$D14)</f>
        <v/>
      </c>
      <c r="F15" s="55" t="str">
        <f>IF(E14="","",'男子　申込一覧'!$B$4)</f>
        <v/>
      </c>
      <c r="G15" s="26" t="s">
        <v>4</v>
      </c>
      <c r="H15" s="94">
        <v>4</v>
      </c>
      <c r="I15" s="26" t="s">
        <v>76</v>
      </c>
      <c r="J15" s="56" t="str">
        <f>IF('女子　申込一覧'!$D14="","",'女子　申込一覧'!$D14)</f>
        <v/>
      </c>
      <c r="K15" s="56" t="str">
        <f>IF(J14="","",'女子　申込一覧'!$B$4)</f>
        <v/>
      </c>
      <c r="N15" s="1" t="s">
        <v>85</v>
      </c>
      <c r="O15" s="1" t="s">
        <v>91</v>
      </c>
    </row>
    <row r="16" spans="2:15" ht="30" customHeight="1" x14ac:dyDescent="0.15">
      <c r="B16" s="92" t="s">
        <v>0</v>
      </c>
      <c r="C16" s="93" t="s">
        <v>12</v>
      </c>
      <c r="D16" s="89" t="s">
        <v>75</v>
      </c>
      <c r="E16" s="53" t="str">
        <f>IF('男子　申込一覧'!$B15="","",'男子　申込一覧'!$B15)</f>
        <v/>
      </c>
      <c r="F16" s="90" t="str">
        <f>IF(F17="","",VLOOKUP(F17,$N$8:$O$19,2,0))</f>
        <v/>
      </c>
      <c r="G16" s="91" t="s">
        <v>0</v>
      </c>
      <c r="H16" s="57" t="s">
        <v>13</v>
      </c>
      <c r="I16" s="91" t="s">
        <v>75</v>
      </c>
      <c r="J16" s="54" t="str">
        <f>IF('女子　申込一覧'!$B15="","",'女子　申込一覧'!$B15)</f>
        <v/>
      </c>
      <c r="K16" s="57" t="str">
        <f>IF(K17="","",VLOOKUP(K17,$N$8:$O$19,2,0))</f>
        <v/>
      </c>
      <c r="N16" s="1" t="s">
        <v>86</v>
      </c>
      <c r="O16" s="1" t="s">
        <v>91</v>
      </c>
    </row>
    <row r="17" spans="2:15" ht="30" customHeight="1" x14ac:dyDescent="0.15">
      <c r="B17" s="17" t="s">
        <v>4</v>
      </c>
      <c r="C17" s="66" t="s">
        <v>92</v>
      </c>
      <c r="D17" s="17" t="s">
        <v>76</v>
      </c>
      <c r="E17" s="55" t="str">
        <f>IF('男子　申込一覧'!$D15="","",'男子　申込一覧'!$D15)</f>
        <v/>
      </c>
      <c r="F17" s="55" t="str">
        <f>IF(E16="","",'男子　申込一覧'!$B$4)</f>
        <v/>
      </c>
      <c r="G17" s="26" t="s">
        <v>4</v>
      </c>
      <c r="H17" s="94" t="s">
        <v>92</v>
      </c>
      <c r="I17" s="26" t="s">
        <v>76</v>
      </c>
      <c r="J17" s="56" t="str">
        <f>IF('女子　申込一覧'!$D15="","",'女子　申込一覧'!$D15)</f>
        <v/>
      </c>
      <c r="K17" s="56" t="str">
        <f>IF(J16="","",'女子　申込一覧'!$B$4)</f>
        <v/>
      </c>
      <c r="N17" s="1" t="s">
        <v>87</v>
      </c>
      <c r="O17" s="1" t="s">
        <v>91</v>
      </c>
    </row>
    <row r="18" spans="2:15" ht="30" customHeight="1" x14ac:dyDescent="0.15">
      <c r="B18" s="92" t="s">
        <v>0</v>
      </c>
      <c r="C18" s="93" t="s">
        <v>12</v>
      </c>
      <c r="D18" s="89" t="s">
        <v>75</v>
      </c>
      <c r="E18" s="53" t="str">
        <f>IF('男子　申込一覧'!$B16="","",'男子　申込一覧'!$B16)</f>
        <v/>
      </c>
      <c r="F18" s="90" t="str">
        <f>IF(F19="","",VLOOKUP(F19,$N$8:$O$19,2,0))</f>
        <v/>
      </c>
      <c r="G18" s="91" t="s">
        <v>0</v>
      </c>
      <c r="H18" s="57" t="s">
        <v>13</v>
      </c>
      <c r="I18" s="91" t="s">
        <v>75</v>
      </c>
      <c r="J18" s="54" t="str">
        <f>IF('女子　申込一覧'!$B16="","",'女子　申込一覧'!$B16)</f>
        <v/>
      </c>
      <c r="K18" s="57" t="str">
        <f>IF(K19="","",VLOOKUP(K19,$N$8:$O$19,2,0))</f>
        <v/>
      </c>
      <c r="N18" s="1" t="s">
        <v>88</v>
      </c>
      <c r="O18" s="1" t="s">
        <v>91</v>
      </c>
    </row>
    <row r="19" spans="2:15" ht="30" customHeight="1" x14ac:dyDescent="0.15">
      <c r="B19" s="17" t="s">
        <v>4</v>
      </c>
      <c r="C19" s="66" t="s">
        <v>92</v>
      </c>
      <c r="D19" s="17" t="s">
        <v>76</v>
      </c>
      <c r="E19" s="55" t="str">
        <f>IF('男子　申込一覧'!$D16="","",'男子　申込一覧'!$D16)</f>
        <v/>
      </c>
      <c r="F19" s="55" t="str">
        <f>IF(E18="","",'男子　申込一覧'!$B$4)</f>
        <v/>
      </c>
      <c r="G19" s="26" t="s">
        <v>4</v>
      </c>
      <c r="H19" s="94" t="s">
        <v>92</v>
      </c>
      <c r="I19" s="26" t="s">
        <v>76</v>
      </c>
      <c r="J19" s="56" t="str">
        <f>IF('女子　申込一覧'!$D16="","",'女子　申込一覧'!$D16)</f>
        <v/>
      </c>
      <c r="K19" s="56" t="str">
        <f>IF(J18="","",'女子　申込一覧'!$B$4)</f>
        <v/>
      </c>
      <c r="N19" s="1" t="s">
        <v>89</v>
      </c>
      <c r="O19" s="1" t="s">
        <v>91</v>
      </c>
    </row>
  </sheetData>
  <mergeCells count="2">
    <mergeCell ref="B1:K1"/>
    <mergeCell ref="B2:K2"/>
  </mergeCells>
  <phoneticPr fontId="2"/>
  <printOptions horizontalCentered="1"/>
  <pageMargins left="0.39370078740157483" right="0.39370078740157483" top="0.6692913385826772" bottom="0.19685039370078741" header="1.0629921259842521" footer="0.51181102362204722"/>
  <pageSetup paperSize="9" orientation="portrait"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　申込一覧</vt:lpstr>
      <vt:lpstr>女子　申込一覧</vt:lpstr>
      <vt:lpstr>個票　自動入力されます</vt:lpstr>
      <vt:lpstr>Sheet1</vt:lpstr>
      <vt:lpstr>'個票　自動入力されます'!Print_Area</vt:lpstr>
      <vt:lpstr>'女子　申込一覧'!Print_Area</vt:lpstr>
      <vt:lpstr>'男子　申込一覧'!Print_Area</vt:lpstr>
      <vt:lpstr>北北海道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北見地区バドミントン協会</dc:creator>
  <cp:lastModifiedBy>上山 敦司</cp:lastModifiedBy>
  <cp:lastPrinted>2023-06-09T06:25:09Z</cp:lastPrinted>
  <dcterms:created xsi:type="dcterms:W3CDTF">2003-06-25T15:23:10Z</dcterms:created>
  <dcterms:modified xsi:type="dcterms:W3CDTF">2024-06-07T08:56:39Z</dcterms:modified>
</cp:coreProperties>
</file>